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AED4A5B-3AC4-454F-BF5A-EB220E80A42D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  <workbookView xWindow="3180" yWindow="2000" windowWidth="27640" windowHeight="16940" xr2:uid="{449FF6A7-0839-FC46-BF4F-3C7AED2E43DE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B1307" i="1"/>
  <c r="AB1307" i="1" s="1"/>
  <c r="H163" i="15"/>
  <c r="AC403" i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V400" i="1" s="1"/>
  <c r="T400" i="1"/>
  <c r="S400" i="1"/>
  <c r="B400" i="1"/>
  <c r="B401" i="1" s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307" i="1" l="1"/>
  <c r="AG1307" i="1" s="1"/>
  <c r="AD1307" i="1"/>
  <c r="V1307" i="1"/>
  <c r="AF1310" i="1"/>
  <c r="AG1310" i="1" s="1"/>
  <c r="AD1310" i="1"/>
  <c r="AF1309" i="1"/>
  <c r="AG1309" i="1" s="1"/>
  <c r="AD1309" i="1"/>
  <c r="V1309" i="1"/>
  <c r="V1310" i="1" s="1"/>
  <c r="V1311" i="1" s="1"/>
  <c r="AF1308" i="1"/>
  <c r="AG1308" i="1" s="1"/>
  <c r="AD1308" i="1"/>
  <c r="V1308" i="1"/>
  <c r="AF1311" i="1"/>
  <c r="AG1311" i="1" s="1"/>
  <c r="AD1311" i="1"/>
  <c r="A1307" i="1"/>
  <c r="B1308" i="1"/>
  <c r="A402" i="1"/>
  <c r="AF402" i="1"/>
  <c r="AG402" i="1" s="1"/>
  <c r="AD402" i="1"/>
  <c r="V402" i="1"/>
  <c r="V403" i="1" s="1"/>
  <c r="AF403" i="1"/>
  <c r="AG403" i="1" s="1"/>
  <c r="AD403" i="1"/>
  <c r="B403" i="1"/>
  <c r="A400" i="1"/>
  <c r="A401" i="1"/>
  <c r="AB401" i="1"/>
  <c r="AF401" i="1"/>
  <c r="AG401" i="1" s="1"/>
  <c r="AD401" i="1"/>
  <c r="V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1308" i="1" l="1"/>
  <c r="B1309" i="1"/>
  <c r="A1308" i="1"/>
  <c r="AB403" i="1"/>
  <c r="A403" i="1"/>
  <c r="T5" i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1309" i="1" l="1"/>
  <c r="B1310" i="1"/>
  <c r="A1309" i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AB1310" i="1" l="1"/>
  <c r="B1311" i="1"/>
  <c r="A1310" i="1"/>
  <c r="E15" i="8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B1311" i="1" l="1"/>
  <c r="A1311" i="1"/>
  <c r="AF456" i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67" i="9" l="1"/>
  <c r="F70" i="9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F142" i="9" s="1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330" i="9" l="1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70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4" i="7"/>
  <c r="D1304" i="7" s="1"/>
  <c r="C1304" i="7"/>
  <c r="A1305" i="7" s="1"/>
  <c r="A1307" i="4" l="1"/>
  <c r="C1305" i="7"/>
  <c r="A1306" i="7" s="1"/>
  <c r="B1305" i="7"/>
  <c r="D1305" i="7" s="1"/>
  <c r="A1308" i="4" l="1"/>
  <c r="C1306" i="7"/>
  <c r="A1307" i="7" s="1"/>
  <c r="B1306" i="7"/>
  <c r="D1306" i="7" s="1"/>
  <c r="A1309" i="4" l="1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I682" i="9"/>
  <c r="M676" i="9"/>
  <c r="Q676" i="9"/>
  <c r="K676" i="9" s="1"/>
  <c r="W676" i="9"/>
  <c r="X676" i="9"/>
  <c r="AB2123" i="1"/>
  <c r="A2123" i="1"/>
  <c r="A2123" i="4" s="1"/>
  <c r="B2124" i="1"/>
  <c r="B2120" i="7"/>
  <c r="D2120" i="7" s="1"/>
  <c r="C2120" i="7"/>
  <c r="A2121" i="7" s="1"/>
  <c r="I677" i="9" l="1"/>
  <c r="I683" i="9"/>
  <c r="W682" i="9"/>
  <c r="M682" i="9"/>
  <c r="Q682" i="9"/>
  <c r="K682" i="9" s="1"/>
  <c r="X682" i="9"/>
  <c r="X677" i="9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M683" i="9" l="1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81" i="9" l="1"/>
  <c r="I685" i="9"/>
  <c r="M678" i="9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F16" i="9" l="1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<sst xmlns="http://schemas.openxmlformats.org/spreadsheetml/2006/main" count="27330" uniqueCount="5438">
  <si>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</si>
  <si>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</si>
  <si>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</si>
  <si>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</si>
  <si>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</si>
  <si>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</si>
  <si>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</si>
  <si>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</si>
  <si>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</si>
  <si>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</si>
  <si>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</si>
  <si>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</si>
  <si>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</si>
  <si>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</si>
  <si>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</si>
  <si>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</si>
  <si>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</si>
  <si>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</si>
  <si>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</si>
  <si>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</si>
  <si>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</si>
  <si>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</si>
  <si>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</si>
  <si>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</si>
  <si>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</si>
  <si>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</si>
  <si>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</si>
  <si>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</si>
  <si>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</si>
  <si>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</si>
  <si>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</si>
  <si>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</si>
  <si>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</si>
  <si>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</si>
  <si>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</si>
  <si>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</si>
  <si>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</si>
  <si>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</si>
  <si>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</si>
  <si>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</si>
  <si>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</si>
  <si>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</si>
  <si>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</si>
  <si>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</si>
  <si>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</si>
  <si>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</si>
  <si>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</si>
  <si>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</si>
  <si>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</si>
  <si>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</si>
  <si>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</si>
  <si>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</si>
  <si>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</si>
  <si>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</si>
  <si>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</si>
  <si>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</si>
  <si>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</si>
  <si>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</si>
  <si>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</si>
  <si>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</si>
  <si>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</si>
  <si>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</si>
  <si>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</si>
  <si>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</si>
  <si>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</si>
  <si>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</si>
  <si>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</si>
  <si>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</si>
  <si>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</si>
  <si>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</si>
  <si>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</si>
  <si>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</si>
  <si>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</si>
  <si>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</si>
  <si>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</si>
  <si>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</si>
  <si>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</si>
  <si>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</si>
  <si>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</si>
  <si>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</si>
  <si>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</si>
  <si>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</si>
  <si>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</si>
  <si>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</si>
  <si>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</si>
  <si>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</si>
  <si>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</si>
  <si>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</si>
  <si>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</si>
  <si>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</si>
  <si>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</si>
  <si>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</si>
  <si>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</si>
  <si>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</si>
  <si>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</si>
  <si>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</si>
  <si>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</si>
  <si>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</si>
  <si>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</si>
  <si>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</si>
  <si>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</si>
  <si>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</si>
  <si>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</si>
  <si>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</si>
  <si>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</si>
  <si>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</si>
  <si>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</si>
  <si>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</si>
  <si>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</si>
  <si>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</si>
  <si>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</si>
  <si>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</si>
  <si>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</si>
  <si>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</si>
  <si>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</si>
  <si>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</si>
  <si>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</si>
  <si>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</si>
  <si>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</si>
  <si>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</si>
  <si>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</si>
  <si>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</si>
  <si>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</si>
  <si>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</si>
  <si>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</si>
  <si>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</si>
  <si>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</si>
  <si>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</si>
  <si>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</si>
  <si>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</si>
  <si>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</si>
  <si>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</si>
  <si>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</si>
  <si>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</si>
  <si>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</si>
  <si>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</si>
  <si>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</si>
  <si>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</si>
  <si>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</si>
  <si>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</si>
  <si>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</si>
  <si>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</si>
  <si>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</si>
  <si>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</si>
  <si>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</si>
  <si>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</si>
  <si>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</si>
  <si>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</si>
  <si>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</si>
  <si>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</si>
  <si>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</si>
  <si>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</si>
  <si>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</si>
  <si>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</si>
  <si>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</si>
  <si>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</si>
  <si>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</si>
  <si>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</si>
  <si>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</si>
  <si>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</si>
  <si>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</si>
  <si>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</si>
  <si>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</si>
  <si>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</si>
  <si>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</si>
  <si>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</si>
  <si>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</si>
  <si>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</si>
  <si>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</si>
  <si>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</si>
  <si>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</si>
  <si>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</si>
  <si>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</si>
  <si>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</si>
  <si>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</si>
  <si>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</si>
  <si>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</si>
  <si>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</si>
  <si>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</si>
  <si>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</si>
  <si>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</si>
  <si>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</si>
  <si>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</si>
  <si>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</si>
  <si>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</si>
  <si>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</si>
  <si>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</si>
  <si>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</si>
  <si>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</si>
  <si>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</si>
  <si>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</si>
  <si>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</si>
  <si>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</si>
  <si>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</si>
  <si>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</si>
  <si>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</si>
  <si>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</si>
  <si>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</si>
  <si>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</si>
  <si>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</si>
  <si>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</si>
  <si>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</si>
  <si>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</si>
  <si>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</si>
  <si>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</si>
  <si>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</si>
  <si>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</si>
  <si>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</si>
  <si>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</si>
  <si>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</si>
  <si>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</si>
  <si>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</si>
  <si>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</si>
  <si>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</si>
  <si>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</si>
  <si>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</si>
  <si>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</si>
  <si>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</si>
  <si>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</si>
  <si>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</si>
  <si>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</si>
  <si>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</si>
  <si>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</si>
  <si>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</si>
  <si>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</si>
  <si>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</si>
  <si>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</si>
  <si>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</si>
  <si>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</si>
  <si>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</si>
  <si>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</si>
  <si>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</si>
  <si>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</si>
  <si>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</si>
  <si>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</si>
  <si>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</si>
  <si>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</si>
  <si>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</si>
  <si>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</si>
  <si>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</si>
  <si>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</si>
  <si>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</si>
  <si>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</si>
  <si>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</si>
  <si>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</si>
  <si>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</si>
  <si>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</si>
  <si>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</si>
  <si>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</si>
  <si>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</si>
  <si>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</si>
  <si>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</si>
  <si>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</si>
  <si>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</si>
  <si>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</si>
  <si>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</si>
  <si>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</si>
  <si>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</si>
  <si>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</si>
  <si>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</si>
  <si>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</si>
  <si>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</si>
  <si>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</si>
  <si>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</si>
  <si>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</si>
  <si>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</si>
  <si>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</si>
  <si>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</si>
  <si>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</si>
  <si>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</si>
  <si>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</si>
  <si>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</si>
  <si>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</si>
  <si>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</si>
  <si>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</si>
  <si>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</si>
  <si>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</si>
  <si>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</si>
  <si>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</si>
  <si>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</si>
  <si>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</si>
  <si>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</si>
  <si>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</si>
  <si>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</si>
  <si>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</si>
  <si>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</si>
  <si>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</si>
  <si>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</si>
  <si>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</si>
  <si>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</si>
  <si>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</si>
  <si>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</si>
  <si>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</si>
  <si>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</si>
  <si>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</si>
  <si>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</si>
  <si>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</si>
  <si>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</si>
  <si>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</si>
  <si>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</si>
  <si>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</si>
  <si>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</si>
  <si>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</si>
  <si>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</si>
  <si>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</si>
  <si>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</si>
  <si>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</si>
  <si>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</si>
  <si>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</si>
  <si>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</si>
  <si>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</si>
  <si>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</si>
  <si>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</si>
  <si>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</si>
  <si>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</si>
  <si>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</si>
  <si>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</si>
  <si>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</si>
  <si>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</si>
  <si>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</si>
  <si>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</si>
  <si>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</si>
  <si>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</si>
  <si>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</si>
  <si>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</si>
  <si>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</si>
  <si>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</si>
  <si>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</si>
  <si>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</si>
  <si>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</si>
  <si>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</si>
  <si>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</si>
  <si>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</si>
  <si>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</si>
  <si>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</si>
  <si>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</si>
  <si>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</si>
  <si>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</si>
  <si>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</si>
  <si>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</si>
  <si>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</si>
  <si>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</si>
  <si>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</si>
  <si>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</si>
  <si>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</si>
  <si>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</si>
  <si>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</si>
  <si>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</si>
  <si>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</si>
  <si>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</si>
  <si>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</si>
  <si>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</si>
  <si>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</si>
  <si>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</si>
  <si>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</si>
  <si>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</si>
  <si>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</si>
  <si>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</si>
  <si>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</si>
  <si>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</si>
  <si>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</si>
  <si>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</si>
  <si>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</si>
  <si>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</si>
  <si>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</si>
  <si>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</si>
  <si>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</si>
  <si>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</si>
  <si>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</si>
  <si>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</si>
  <si>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</si>
  <si>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</si>
  <si>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</si>
  <si>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</si>
  <si>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</si>
  <si>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</si>
  <si>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</si>
  <si>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</si>
  <si>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</si>
  <si>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</si>
  <si>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</si>
  <si>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</si>
  <si>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</si>
  <si>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</si>
  <si>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</si>
  <si>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</si>
  <si>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</si>
  <si>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</si>
  <si>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</si>
  <si>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</si>
  <si>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</si>
  <si>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</si>
  <si>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</si>
  <si>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</si>
  <si>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</si>
  <si>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</si>
  <si>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</si>
  <si>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</si>
  <si>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</si>
  <si>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</si>
  <si>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</si>
  <si>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</si>
  <si>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</si>
  <si>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</si>
  <si>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</si>
  <si>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</si>
  <si>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</si>
  <si>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</si>
  <si>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</si>
  <si>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</si>
  <si>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</si>
  <si>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</si>
  <si>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</si>
  <si>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</si>
  <si>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</si>
  <si>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</si>
  <si>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</si>
  <si>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</si>
  <si>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</si>
  <si>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</si>
  <si>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</si>
  <si>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</si>
  <si>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</si>
  <si>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</si>
  <si>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</si>
  <si>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</si>
  <si>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</si>
  <si>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</si>
  <si>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</si>
  <si>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</si>
  <si>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</si>
  <si>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</si>
  <si>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</si>
  <si>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</si>
  <si>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</si>
  <si>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</si>
  <si>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</si>
  <si>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</si>
  <si>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</si>
  <si>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</si>
  <si>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</si>
  <si>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</si>
  <si>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</si>
  <si>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</si>
  <si>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</si>
  <si>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</si>
  <si>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</si>
  <si>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</si>
  <si>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</si>
  <si>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</si>
  <si>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</si>
  <si>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</si>
  <si>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</si>
  <si>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</si>
  <si>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</si>
  <si>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</si>
  <si>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</si>
  <si>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</si>
  <si>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</si>
  <si>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</si>
  <si>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</si>
  <si>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</si>
  <si>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</si>
  <si>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</si>
  <si>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</si>
  <si>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</si>
  <si>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</si>
  <si>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</si>
  <si>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</si>
  <si>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</si>
  <si>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</si>
  <si>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</si>
  <si>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</si>
  <si>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</si>
  <si>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</si>
  <si>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</si>
  <si>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</si>
  <si>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</si>
  <si>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</si>
  <si>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</si>
  <si>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</si>
  <si>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</si>
  <si>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</si>
  <si>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</si>
  <si>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</si>
  <si>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</si>
  <si>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</si>
  <si>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</si>
  <si>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</si>
  <si>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</si>
  <si>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</si>
  <si>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</si>
  <si>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</si>
  <si>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</si>
  <si>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</si>
  <si>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</si>
  <si>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</si>
  <si>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</si>
  <si>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</si>
  <si>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</si>
  <si>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</si>
  <si>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</si>
  <si>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</si>
  <si>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</si>
  <si>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</si>
  <si>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</si>
  <si>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</si>
  <si>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</si>
  <si>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</si>
  <si>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</si>
  <si>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</si>
  <si>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</si>
  <si>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</si>
  <si>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</si>
  <si>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</si>
  <si>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</si>
  <si>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</si>
  <si>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</si>
  <si>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</si>
  <si>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</si>
  <si>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</si>
  <si>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</si>
  <si>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</si>
  <si>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</si>
  <si>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</si>
  <si>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</si>
  <si>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</si>
  <si>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</si>
  <si>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</si>
  <si>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</si>
  <si>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</si>
  <si>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</si>
  <si>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</si>
  <si>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</si>
  <si>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</si>
  <si>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</si>
  <si>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</si>
  <si>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</si>
  <si>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</si>
  <si>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</si>
  <si>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</si>
  <si>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</si>
  <si>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</si>
  <si>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</si>
  <si>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</si>
  <si>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</si>
  <si>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</si>
  <si>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</si>
  <si>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</si>
  <si>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</si>
  <si>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</si>
  <si>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</si>
  <si>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</si>
  <si>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</si>
  <si>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</si>
  <si>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</si>
  <si>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</si>
  <si>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</si>
  <si>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</si>
  <si>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</si>
  <si>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</si>
  <si>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</si>
  <si>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</si>
  <si>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</si>
  <si>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</si>
  <si>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</si>
  <si>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</si>
  <si>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</si>
  <si>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</si>
  <si>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</si>
  <si>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</si>
  <si>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</si>
  <si>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</si>
  <si>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</si>
  <si>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</si>
  <si>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</si>
  <si>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</si>
  <si>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</si>
  <si>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</si>
  <si>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</si>
  <si>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</si>
  <si>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</si>
  <si>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</si>
  <si>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</si>
  <si>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</si>
  <si>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</si>
  <si>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</si>
  <si>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</si>
  <si>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</si>
  <si>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</si>
  <si>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</si>
  <si>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</si>
  <si>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</si>
  <si>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</si>
  <si>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</si>
  <si>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</si>
  <si>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</si>
  <si>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</si>
  <si>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</si>
  <si>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</si>
  <si>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</si>
  <si>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</si>
  <si>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</si>
  <si>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</si>
  <si>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</si>
  <si>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</si>
  <si>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</si>
  <si>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</si>
  <si>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</si>
  <si>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</si>
  <si>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</si>
  <si>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</si>
  <si>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</si>
  <si>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</si>
  <si>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</si>
  <si>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</si>
  <si>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</si>
  <si>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</si>
  <si>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</si>
  <si>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</si>
  <si>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</si>
  <si>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</si>
  <si>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</si>
  <si>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</si>
  <si>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</si>
  <si>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</si>
  <si>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</si>
  <si>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</si>
  <si>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</si>
  <si>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</si>
  <si>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</si>
  <si>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</si>
  <si>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</si>
  <si>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</si>
  <si>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</si>
  <si>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</si>
  <si>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</si>
  <si>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</si>
  <si>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</si>
  <si>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</si>
  <si>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</si>
  <si>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</si>
  <si>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</si>
  <si>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</si>
  <si>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</si>
  <si>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</si>
  <si>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</si>
  <si>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</si>
  <si>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</si>
  <si>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</si>
  <si>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</si>
  <si>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</si>
  <si>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</si>
  <si>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</si>
  <si>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</si>
  <si>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</si>
  <si>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</si>
  <si>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</si>
  <si>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</si>
  <si>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</si>
  <si>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</si>
  <si>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</si>
  <si>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</si>
  <si>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</si>
  <si>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</si>
  <si>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</si>
  <si>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</si>
  <si>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</si>
  <si>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</si>
  <si>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</si>
  <si>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</si>
  <si>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</si>
  <si>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</si>
  <si>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</si>
  <si>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</si>
  <si>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</si>
  <si>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</si>
  <si>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</si>
  <si>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</si>
  <si>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</si>
  <si>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</si>
  <si>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</si>
  <si>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</si>
  <si>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</si>
  <si>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</si>
  <si>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</si>
  <si>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</si>
  <si>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</si>
  <si>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</si>
  <si>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</si>
  <si>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</si>
  <si>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</si>
  <si>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</si>
  <si>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</si>
  <si>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</si>
  <si>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</si>
  <si>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</si>
  <si>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</si>
  <si>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</si>
  <si>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</si>
  <si>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</si>
  <si>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</si>
  <si>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</si>
  <si>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</si>
  <si>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</si>
  <si>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</si>
  <si>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</si>
  <si>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</si>
  <si>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</si>
  <si>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</si>
  <si>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</si>
  <si>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</si>
  <si>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</si>
  <si>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</si>
  <si>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</si>
  <si>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</si>
  <si>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</si>
  <si>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</si>
  <si>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</si>
  <si>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</si>
  <si>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</si>
  <si>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</si>
  <si>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</si>
  <si>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</si>
  <si>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</si>
  <si>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</si>
  <si>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</si>
  <si>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</si>
  <si>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</si>
  <si>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</si>
  <si>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</si>
  <si>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</si>
  <si>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</si>
  <si>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</si>
  <si>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</si>
  <si>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</si>
  <si>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</si>
  <si>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</si>
  <si>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</si>
  <si>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</si>
  <si>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</si>
  <si>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</si>
  <si>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</si>
  <si>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</si>
  <si>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</si>
  <si>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</si>
  <si>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</si>
  <si>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</si>
  <si>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</si>
  <si>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</si>
  <si>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</si>
  <si>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</si>
  <si>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</si>
  <si>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</si>
  <si>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</si>
  <si>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</si>
  <si>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</si>
  <si>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</si>
  <si>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</si>
  <si>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</si>
  <si>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</si>
  <si>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</si>
  <si>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</si>
  <si>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</si>
  <si>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</si>
  <si>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</si>
  <si>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</si>
  <si>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</si>
  <si>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</si>
  <si>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</si>
  <si>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</si>
  <si>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</si>
  <si>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</si>
  <si>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</si>
  <si>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</si>
  <si>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</si>
  <si>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</si>
  <si>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</si>
  <si>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</si>
  <si>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</si>
  <si>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</si>
  <si>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</si>
  <si>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</si>
  <si>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</si>
  <si>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</si>
  <si>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</si>
  <si>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</si>
  <si>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</si>
  <si>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</si>
  <si>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</si>
  <si>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</si>
  <si>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</si>
  <si>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</si>
  <si>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</si>
  <si>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</si>
  <si>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</si>
  <si>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</si>
  <si>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</si>
  <si>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</si>
  <si>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</si>
  <si>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</si>
  <si>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</si>
  <si>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</si>
  <si>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</si>
  <si>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</si>
  <si>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</si>
  <si>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</si>
  <si>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</si>
  <si>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</si>
  <si>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</si>
  <si>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</si>
  <si>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</si>
  <si>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</si>
  <si>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</si>
  <si>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</si>
  <si>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</si>
  <si>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</si>
  <si>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</si>
  <si>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</si>
  <si>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</si>
  <si>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</si>
  <si>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</si>
  <si>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</si>
  <si>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</si>
  <si>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</si>
  <si>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</si>
  <si>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</si>
  <si>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</si>
  <si>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</si>
  <si>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</si>
  <si>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</si>
  <si>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</si>
  <si>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</si>
  <si>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</si>
  <si>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</si>
  <si>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</si>
  <si>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</si>
  <si>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</si>
  <si>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</si>
  <si>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</si>
  <si>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</si>
  <si>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</si>
  <si>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</si>
  <si>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</si>
  <si>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</si>
  <si>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</si>
  <si>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</si>
  <si>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</si>
  <si>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</si>
  <si>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</si>
  <si>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</si>
  <si>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</si>
  <si>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</si>
  <si>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</si>
  <si>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</si>
  <si>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</si>
  <si>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</si>
  <si>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</si>
  <si>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</si>
  <si>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</si>
  <si>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</si>
  <si>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</si>
  <si>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</si>
  <si>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</si>
  <si>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</si>
  <si>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</si>
  <si>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</si>
  <si>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</si>
  <si>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</si>
  <si>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</si>
  <si>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</si>
  <si>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</si>
  <si>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</si>
  <si>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</si>
  <si>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</si>
  <si>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</si>
  <si>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</si>
  <si>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</si>
  <si>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</si>
  <si>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</si>
  <si>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</si>
  <si>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</si>
  <si>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</si>
  <si>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</si>
  <si>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</si>
  <si>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</si>
  <si>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</si>
  <si>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</si>
  <si>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</si>
  <si>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</si>
  <si>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</si>
  <si>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</si>
  <si>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</si>
  <si>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</si>
  <si>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</si>
  <si>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</si>
  <si>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</si>
  <si>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</si>
  <si>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</si>
  <si>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</si>
  <si>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</si>
  <si>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</si>
  <si>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</si>
  <si>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</si>
  <si>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</si>
  <si>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</si>
  <si>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</si>
  <si>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</si>
  <si>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</si>
  <si>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</si>
  <si>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</si>
  <si>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</si>
  <si>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</si>
  <si>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</si>
  <si>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</si>
  <si>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</si>
  <si>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</si>
  <si>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</si>
  <si>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</si>
  <si>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</si>
  <si>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</si>
  <si>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</si>
  <si>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</si>
  <si>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</si>
  <si>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</si>
  <si>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</si>
  <si>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</si>
  <si>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</si>
  <si>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</si>
  <si>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</si>
  <si>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</si>
  <si>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</si>
  <si>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</si>
  <si>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</si>
  <si>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</si>
  <si>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</si>
  <si>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</si>
  <si>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</si>
  <si>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</si>
  <si>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</si>
  <si>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</si>
  <si>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</si>
  <si>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</si>
  <si>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</si>
  <si>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</si>
  <si>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</si>
  <si>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</si>
  <si>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</si>
  <si>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</si>
  <si>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</si>
  <si>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</si>
  <si>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</si>
  <si>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</si>
  <si>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</si>
  <si>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</si>
  <si>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</si>
  <si>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</si>
  <si>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</si>
  <si>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</si>
  <si>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</si>
  <si>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</si>
  <si>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</si>
  <si>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</si>
  <si>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</si>
  <si>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</si>
  <si>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</si>
  <si>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</si>
  <si>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</si>
  <si>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</si>
  <si>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</si>
  <si>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</si>
  <si>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</si>
  <si>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</si>
  <si>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</si>
  <si>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</si>
  <si>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</si>
  <si>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</si>
  <si>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</si>
  <si>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</si>
  <si>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</si>
  <si>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</si>
  <si>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</si>
  <si>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</si>
  <si>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</si>
  <si>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</si>
  <si>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</si>
  <si>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</si>
  <si>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</si>
  <si>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</si>
  <si>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</si>
  <si>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</si>
  <si>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</si>
  <si>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</si>
  <si>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</si>
  <si>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</si>
  <si>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</si>
  <si>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</si>
  <si>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</si>
  <si>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</si>
  <si>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</si>
  <si>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</si>
  <si>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</si>
  <si>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</si>
  <si>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</si>
  <si>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</si>
  <si>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</si>
  <si>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</si>
  <si>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</si>
  <si>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</si>
  <si>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</si>
  <si>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</si>
  <si>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</si>
  <si>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</si>
  <si>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</si>
  <si>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</si>
  <si>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</si>
  <si>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</si>
  <si>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</si>
  <si>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</si>
  <si>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</si>
  <si>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</si>
  <si>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</si>
  <si>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</si>
  <si>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</si>
  <si>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</si>
  <si>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</si>
  <si>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</si>
  <si>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</si>
  <si>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</si>
  <si>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</si>
  <si>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</si>
  <si>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</si>
  <si>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</si>
  <si>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</si>
  <si>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</si>
  <si>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</si>
  <si>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</si>
  <si>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</si>
  <si>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</si>
  <si>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</si>
  <si>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</si>
  <si>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</si>
  <si>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</si>
  <si>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</si>
  <si>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</si>
  <si>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</si>
  <si>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</si>
  <si>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</si>
  <si>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</si>
  <si>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</si>
  <si>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</si>
  <si>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</si>
  <si>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</si>
  <si>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</si>
  <si>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</si>
  <si>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</si>
  <si>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</si>
  <si>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</si>
  <si>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</si>
  <si>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</si>
  <si>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</si>
  <si>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</si>
  <si>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</si>
  <si>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</si>
  <si>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</si>
  <si>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</si>
  <si>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</si>
  <si>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</si>
  <si>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</si>
  <si>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</si>
  <si>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</si>
  <si>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</si>
  <si>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</si>
  <si>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</si>
  <si>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</si>
  <si>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</si>
  <si>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</si>
  <si>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</si>
  <si>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</si>
  <si>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</si>
  <si>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</si>
  <si>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</si>
  <si>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</si>
  <si>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</si>
  <si>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</si>
  <si>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</si>
  <si>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</si>
  <si>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</si>
  <si>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</si>
  <si>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</si>
  <si>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</si>
  <si>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</si>
  <si>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</si>
  <si>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</si>
  <si>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</si>
  <si>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</si>
  <si>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</si>
  <si>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</si>
  <si>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</si>
  <si>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</si>
  <si>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</si>
  <si>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</si>
  <si>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</si>
  <si>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</si>
  <si>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</si>
  <si>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</si>
  <si>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</si>
  <si>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</si>
  <si>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</si>
  <si>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</si>
  <si>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</si>
  <si>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</si>
  <si>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</si>
  <si>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</si>
  <si>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</si>
  <si>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</si>
  <si>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</si>
  <si>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</si>
  <si>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</si>
  <si>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</si>
  <si>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</si>
  <si>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</si>
  <si>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</si>
  <si>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</si>
  <si>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</si>
  <si>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</si>
  <si>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</si>
  <si>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</si>
  <si>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</si>
  <si>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</si>
  <si>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</si>
  <si>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</si>
  <si>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</si>
  <si>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</si>
  <si>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</si>
  <si>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</si>
  <si>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</si>
  <si>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</si>
  <si>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</si>
  <si>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</si>
  <si>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</si>
  <si>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</si>
  <si>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</si>
  <si>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</si>
  <si>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</si>
  <si>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</si>
  <si>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</si>
  <si>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</si>
  <si>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</si>
  <si>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</si>
  <si>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</si>
  <si>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</si>
  <si>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</si>
  <si>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</si>
  <si>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</si>
  <si>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</si>
  <si>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</si>
  <si>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</si>
  <si>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</si>
  <si>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</si>
  <si>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</si>
  <si>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</si>
  <si>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</si>
  <si>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</si>
  <si>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</si>
  <si>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</si>
  <si>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</si>
  <si>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</si>
  <si>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</si>
  <si>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</si>
  <si>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</si>
  <si>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</si>
  <si>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</si>
  <si>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</si>
  <si>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</si>
  <si>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</si>
  <si>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</si>
  <si>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</si>
  <si>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</si>
  <si>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</si>
  <si>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</si>
  <si>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</si>
  <si>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</si>
  <si>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</si>
  <si>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</si>
  <si>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</si>
  <si>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</si>
  <si>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</si>
  <si>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</si>
  <si>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</si>
  <si>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</si>
  <si>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</si>
  <si>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</si>
  <si>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</si>
  <si>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</si>
  <si>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</si>
  <si>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</si>
  <si>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</si>
  <si>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</si>
  <si>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</si>
  <si>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</si>
  <si>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</si>
  <si>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</si>
  <si>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</si>
  <si>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</si>
  <si>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</si>
  <si>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</si>
  <si>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</si>
  <si>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</si>
  <si>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</si>
  <si>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</si>
  <si>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</si>
  <si>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</si>
  <si>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</si>
  <si>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</si>
  <si>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</si>
  <si>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</si>
  <si>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</si>
  <si>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</si>
  <si>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</si>
  <si>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</si>
  <si>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</si>
  <si>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</si>
  <si>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</si>
  <si>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</si>
  <si>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</si>
  <si>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</si>
  <si>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</si>
  <si>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</si>
  <si>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</si>
  <si>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</si>
  <si>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</si>
  <si>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</si>
  <si>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</si>
  <si>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</si>
  <si>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</si>
  <si>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</si>
  <si>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</si>
  <si>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</si>
  <si>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</si>
  <si>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</si>
  <si>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</si>
  <si>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</si>
  <si>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</si>
  <si>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</si>
  <si>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</si>
  <si>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</si>
  <si>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</si>
  <si>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</si>
  <si>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</si>
  <si>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</si>
  <si>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</si>
  <si>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</si>
  <si>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</si>
  <si>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</si>
  <si>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</si>
  <si>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</si>
  <si>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</si>
  <si>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</si>
  <si>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</si>
  <si>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</si>
  <si>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</si>
  <si>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</si>
  <si>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</si>
  <si>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</si>
  <si>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</si>
  <si>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</si>
  <si>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</si>
  <si>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</si>
  <si>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</si>
  <si>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</si>
  <si>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</si>
  <si>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</si>
  <si>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</si>
  <si>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</si>
  <si>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</si>
  <si>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</si>
  <si>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</si>
  <si>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</si>
  <si>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</si>
  <si>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</si>
  <si>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</si>
  <si>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</si>
  <si>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</si>
  <si>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</si>
  <si>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</si>
  <si>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</si>
  <si>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</si>
  <si>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</si>
  <si>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</si>
  <si>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</si>
  <si>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</si>
  <si>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</si>
  <si>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</si>
  <si>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</si>
  <si>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</si>
  <si>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</si>
  <si>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</si>
  <si>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</si>
  <si>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</si>
  <si>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</si>
  <si>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</si>
  <si>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</si>
  <si>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</si>
  <si>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</si>
  <si>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</si>
  <si>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</si>
  <si>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</si>
  <si>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</si>
  <si>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</si>
  <si>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</si>
  <si>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</si>
  <si>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</si>
  <si>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</si>
  <si>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</si>
  <si>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</si>
  <si>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</si>
  <si>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</si>
  <si>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</si>
  <si>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</si>
  <si>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</si>
  <si>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</si>
  <si>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</si>
  <si>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</si>
  <si>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</si>
  <si>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</si>
  <si>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</si>
  <si>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</si>
  <si>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</si>
  <si>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</si>
  <si>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</si>
  <si>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</si>
  <si>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</si>
  <si>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</si>
  <si>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</si>
  <si>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</si>
  <si>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</si>
  <si>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</si>
  <si>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</si>
  <si>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</si>
  <si>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</si>
  <si>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</si>
  <si>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</si>
  <si>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</si>
  <si>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</si>
  <si>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</si>
  <si>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</si>
  <si>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</si>
  <si>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</si>
  <si>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</si>
  <si>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</si>
  <si>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</si>
  <si>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</si>
  <si>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</si>
  <si>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</si>
  <si>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</si>
  <si>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</si>
  <si>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</si>
  <si>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</si>
  <si>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</si>
  <si>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</si>
  <si>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</si>
  <si>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</si>
  <si>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</si>
  <si>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</si>
  <si>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</si>
  <si>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</si>
  <si>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</si>
  <si>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</si>
  <si>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</si>
  <si>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</si>
  <si>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</si>
  <si>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</si>
  <si>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</si>
  <si>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</si>
  <si>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</si>
  <si>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</si>
  <si>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</si>
  <si>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</si>
  <si>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</si>
  <si>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</si>
  <si>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</si>
  <si>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</si>
  <si>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</si>
  <si>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</si>
  <si>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</si>
  <si>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</si>
  <si>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</si>
  <si>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</si>
  <si>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</si>
  <si>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</si>
  <si>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</si>
  <si>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</si>
  <si>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</si>
  <si>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</si>
  <si>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</si>
  <si>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</si>
  <si>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</si>
  <si>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</si>
  <si>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</si>
  <si>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</si>
  <si>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</si>
  <si>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</si>
  <si>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</si>
  <si>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</si>
  <si>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</si>
  <si>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</si>
  <si>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</si>
  <si>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</si>
  <si>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</si>
  <si>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</si>
  <si>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</si>
  <si>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</si>
  <si>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</si>
  <si>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</si>
  <si>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</si>
  <si>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</si>
  <si>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</si>
  <si>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</si>
  <si>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</si>
  <si>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</si>
  <si>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</si>
  <si>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</si>
  <si>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</si>
  <si>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</si>
  <si>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</si>
  <si>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</si>
  <si>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</si>
  <si>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</si>
  <si>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</si>
  <si>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</si>
  <si>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</si>
  <si>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</si>
  <si>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</si>
  <si>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</si>
  <si>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</si>
  <si>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</si>
  <si>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</si>
  <si>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</si>
  <si>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</si>
  <si>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</si>
  <si>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</si>
  <si>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</si>
  <si>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</si>
  <si>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</si>
  <si>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</si>
  <si>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</si>
  <si>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</si>
  <si>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</si>
  <si>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</si>
  <si>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</si>
  <si>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</si>
  <si>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</si>
  <si>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</si>
  <si>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</si>
  <si>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</si>
  <si>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</si>
  <si>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</si>
  <si>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</si>
  <si>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</si>
  <si>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</si>
  <si>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</si>
  <si>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</si>
  <si>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</si>
  <si>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</si>
  <si>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</si>
  <si>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</si>
  <si>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</si>
  <si>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</si>
  <si>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</si>
  <si>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</si>
  <si>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</si>
  <si>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</si>
  <si>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</si>
  <si>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</si>
  <si>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</si>
  <si>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</si>
  <si>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</si>
  <si>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</si>
  <si>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</si>
  <si>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</si>
  <si>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</si>
  <si>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</si>
  <si>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</si>
  <si>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</si>
  <si>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</si>
  <si>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</si>
  <si>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</si>
  <si>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</si>
  <si>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</si>
  <si>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</si>
  <si>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</si>
  <si>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</si>
  <si>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</si>
  <si>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</si>
  <si>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</si>
  <si>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</si>
  <si>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</si>
  <si>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</si>
  <si>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</si>
  <si>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</si>
  <si>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</si>
  <si>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</si>
  <si>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</si>
  <si>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</si>
  <si>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</si>
  <si>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</si>
  <si>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</si>
  <si>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</si>
  <si>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</si>
  <si>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</si>
  <si>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</si>
  <si>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</si>
  <si>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</si>
  <si>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</si>
  <si>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</si>
  <si>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</si>
  <si>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</si>
  <si>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</si>
  <si>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</si>
  <si>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</si>
  <si>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</si>
  <si>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</si>
  <si>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</si>
  <si>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</si>
  <si>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</si>
  <si>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</si>
  <si>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</si>
  <si>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</si>
  <si>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</si>
  <si>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</si>
  <si>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</si>
  <si>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</si>
  <si>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</si>
  <si>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</si>
  <si>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</si>
  <si>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</si>
  <si>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</si>
  <si>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</si>
  <si>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</si>
  <si>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</si>
  <si>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</si>
  <si>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</si>
  <si>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</si>
  <si>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</si>
  <si>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</si>
  <si>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</si>
  <si>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</si>
  <si>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</si>
  <si>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</si>
  <si>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</si>
  <si>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</si>
  <si>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</si>
  <si>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</si>
  <si>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</si>
  <si>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</si>
  <si>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</si>
  <si>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</si>
  <si>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</si>
  <si>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</si>
  <si>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</si>
  <si>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</si>
  <si>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</si>
  <si>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</si>
  <si>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</si>
  <si>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</si>
  <si>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</si>
  <si>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</si>
  <si>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</si>
  <si>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</si>
  <si>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</si>
  <si>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</si>
  <si>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</si>
  <si>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</si>
  <si>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</si>
  <si>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</si>
  <si>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</si>
  <si>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</si>
  <si>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</si>
  <si>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</si>
  <si>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</si>
  <si>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</si>
  <si>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</si>
  <si>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</si>
  <si>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</si>
  <si>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</si>
  <si>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</si>
  <si>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</si>
  <si>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</si>
  <si>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</si>
  <si>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</si>
  <si>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</si>
  <si>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</si>
  <si>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</si>
  <si>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</si>
  <si>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</si>
  <si>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</si>
  <si>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</si>
  <si>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</si>
  <si>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</si>
  <si>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</si>
  <si>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</si>
  <si>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</si>
  <si>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</si>
  <si>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</si>
  <si>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</si>
  <si>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</si>
  <si>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</si>
  <si>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</si>
  <si>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</si>
  <si>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</si>
  <si>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</si>
  <si>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</si>
  <si>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</si>
  <si>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</si>
  <si>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</si>
  <si>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</si>
  <si>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</si>
  <si>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</si>
  <si>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</si>
  <si>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</si>
  <si>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</si>
  <si>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</si>
  <si>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</si>
  <si>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</si>
  <si>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</si>
  <si>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</si>
  <si>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</si>
  <si>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</si>
  <si>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</si>
  <si>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</si>
  <si>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</si>
  <si>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</si>
  <si>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</si>
  <si>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</si>
  <si>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</si>
  <si>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</si>
  <si>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</si>
  <si>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</si>
  <si>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</si>
  <si>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</si>
  <si>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</si>
  <si>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</si>
  <si>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</si>
  <si>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</si>
  <si>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</si>
  <si>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</si>
  <si>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</si>
  <si>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</si>
  <si>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</si>
  <si>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</si>
  <si>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</si>
  <si>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</si>
  <si>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</si>
  <si>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</si>
  <si>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</si>
  <si>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</si>
  <si>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</si>
  <si>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</si>
  <si>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</si>
  <si>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</si>
  <si>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</si>
  <si>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</si>
  <si>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</si>
  <si>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</si>
  <si>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</si>
  <si>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</si>
  <si>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</si>
  <si>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</si>
  <si>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</si>
  <si>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</si>
  <si>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</si>
  <si>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</si>
  <si>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</si>
  <si>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</si>
  <si>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</si>
  <si>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</si>
  <si>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</si>
  <si>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</si>
  <si>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</si>
  <si>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</si>
  <si>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</si>
  <si>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</si>
  <si>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</si>
  <si>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</si>
  <si>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</si>
  <si>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</si>
  <si>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</si>
  <si>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</si>
  <si>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</si>
  <si>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</si>
  <si>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</si>
  <si>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</si>
  <si>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</si>
  <si>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</si>
  <si>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</si>
  <si>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</si>
  <si>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</si>
  <si>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</si>
  <si>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</si>
  <si>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</si>
  <si>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</si>
  <si>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</si>
  <si>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</si>
  <si>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</si>
  <si>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</si>
  <si>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</si>
  <si>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</si>
  <si>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</si>
  <si>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</si>
  <si>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</si>
  <si>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</si>
  <si>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</si>
  <si>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</si>
  <si>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</si>
  <si>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</si>
  <si>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</si>
  <si>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</si>
  <si>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</si>
  <si>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</si>
  <si>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</si>
  <si>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</si>
  <si>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</si>
  <si>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</si>
  <si>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</si>
  <si>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</si>
  <si>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</si>
  <si>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</si>
  <si>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</si>
  <si>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</si>
  <si>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</si>
  <si>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</si>
  <si>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</si>
  <si>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</si>
  <si>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</si>
  <si>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</si>
  <si>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</si>
  <si>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</si>
  <si>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</si>
  <si>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</si>
  <si>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</si>
  <si>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</si>
  <si>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</si>
  <si>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</si>
  <si>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</si>
  <si>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</si>
  <si>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</si>
  <si>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</si>
  <si>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</si>
  <si>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</si>
  <si>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</si>
  <si>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</si>
  <si>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</si>
  <si>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</si>
  <si>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</si>
  <si>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</si>
  <si>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</si>
  <si>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</si>
  <si>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</si>
  <si>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</si>
  <si>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</si>
  <si>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</si>
  <si>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</si>
  <si>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</si>
  <si>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</si>
  <si>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</si>
  <si>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</si>
  <si>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</si>
  <si>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</si>
  <si>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</si>
  <si>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</si>
  <si>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</si>
  <si>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</si>
  <si>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</si>
  <si>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</si>
  <si>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</si>
  <si>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</si>
  <si>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</si>
  <si>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</si>
  <si>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</si>
  <si>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</si>
  <si>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</si>
  <si>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</si>
  <si>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</si>
  <si>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</si>
  <si>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</si>
  <si>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</si>
  <si>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</si>
  <si>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</si>
  <si>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</si>
  <si>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</si>
  <si>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</si>
  <si>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</si>
  <si>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</si>
  <si>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</si>
  <si>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</si>
  <si>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</si>
  <si>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</si>
  <si>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</si>
  <si>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</si>
  <si>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</si>
  <si>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</si>
  <si>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</si>
  <si>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</si>
  <si>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</si>
  <si>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</si>
  <si>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</si>
  <si>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</si>
  <si>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</si>
  <si>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</si>
  <si>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</si>
  <si>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</si>
  <si>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</si>
  <si>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</si>
  <si>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</si>
  <si>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</si>
  <si>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</si>
  <si>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</si>
  <si>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</si>
  <si>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</si>
  <si>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</si>
  <si>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</si>
  <si>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</si>
  <si>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</si>
  <si>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</si>
  <si>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</si>
  <si>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</si>
  <si>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</si>
  <si>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</si>
  <si>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</si>
  <si>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</si>
  <si>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</si>
  <si>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</si>
  <si>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</si>
  <si>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</si>
  <si>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</si>
  <si>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</si>
  <si>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</si>
  <si>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</si>
  <si>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</si>
  <si>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</si>
  <si>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</si>
  <si>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</si>
  <si>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</si>
  <si>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</si>
  <si>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</si>
  <si>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</si>
  <si>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</si>
  <si>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</si>
  <si>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</si>
  <si>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</si>
  <si>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</si>
  <si>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</si>
  <si>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</si>
  <si>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</si>
  <si>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</si>
  <si>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</si>
  <si>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</si>
  <si>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</si>
  <si>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</si>
  <si>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</si>
  <si>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</si>
  <si>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</si>
  <si>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</si>
  <si>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</si>
  <si>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</si>
  <si>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</si>
  <si>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</si>
  <si>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</si>
  <si>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</si>
  <si>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</si>
  <si>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</si>
  <si>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</si>
  <si>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</si>
  <si>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</si>
  <si>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</si>
  <si>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</si>
  <si>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</si>
  <si>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</si>
  <si>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</si>
  <si>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</si>
  <si>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</si>
  <si>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</si>
  <si>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</si>
  <si>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</si>
  <si>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</si>
  <si>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</si>
  <si>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</si>
  <si>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</si>
  <si>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</si>
  <si>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</si>
  <si>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</si>
  <si>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</si>
  <si>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</si>
  <si>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</si>
  <si>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</si>
  <si>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</si>
  <si>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</si>
  <si>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</si>
  <si>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</si>
  <si>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</si>
  <si>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</si>
  <si>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</si>
  <si>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</si>
  <si>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</si>
  <si>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</si>
  <si>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</si>
  <si>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</si>
  <si>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</si>
  <si>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</si>
  <si>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</si>
  <si>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</si>
  <si>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</si>
  <si>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</si>
  <si>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</si>
  <si>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</si>
  <si>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</si>
  <si>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</si>
  <si>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</si>
  <si>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</si>
  <si>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</si>
  <si>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</si>
  <si>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</si>
  <si>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</si>
  <si>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</si>
  <si>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</si>
  <si>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</si>
  <si>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</si>
  <si>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</si>
  <si>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</si>
  <si>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</si>
  <si>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</si>
  <si>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</si>
  <si>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</si>
  <si>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</si>
  <si>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</si>
  <si>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</si>
  <si>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</si>
  <si>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</si>
  <si>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</si>
  <si>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</si>
  <si>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</si>
  <si>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</si>
  <si>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</si>
  <si>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</si>
  <si>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</si>
  <si>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</si>
  <si>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</si>
  <si>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</si>
  <si>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</si>
  <si>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</si>
  <si>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</si>
  <si>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</si>
  <si>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</si>
  <si>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</si>
  <si>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</si>
  <si>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</si>
  <si>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</si>
  <si>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</si>
  <si>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</si>
  <si>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</si>
  <si>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</si>
  <si>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</si>
  <si>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</si>
  <si>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</si>
  <si>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</si>
  <si>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</si>
  <si>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</si>
  <si>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</si>
  <si>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</si>
  <si>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</si>
  <si>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</si>
  <si>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</si>
  <si>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</si>
  <si>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</si>
  <si>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</si>
  <si>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</si>
  <si>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</si>
  <si>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</si>
  <si>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</si>
  <si>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</si>
  <si>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</si>
  <si>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</si>
  <si>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</si>
  <si>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</si>
  <si>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</si>
  <si>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</si>
  <si>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</si>
  <si>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</si>
  <si>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</si>
  <si>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</si>
  <si>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</si>
  <si>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</si>
  <si>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</si>
  <si>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</si>
  <si>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</si>
  <si>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</si>
  <si>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</si>
  <si>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</si>
  <si>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</si>
  <si>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</si>
  <si>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</si>
  <si>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</si>
  <si>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</si>
  <si>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</si>
  <si>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</si>
  <si>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</si>
  <si>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</si>
  <si>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</si>
  <si>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</si>
  <si>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</si>
  <si>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</si>
  <si>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</si>
  <si>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</si>
  <si>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</si>
  <si>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</si>
  <si>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</si>
  <si>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</si>
  <si>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</si>
  <si>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</si>
  <si>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</si>
  <si>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</si>
  <si>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</si>
  <si>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</si>
  <si>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</si>
  <si>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</si>
  <si>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</si>
  <si>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</si>
  <si>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</si>
  <si>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</si>
  <si>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</si>
  <si>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</si>
  <si>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</si>
  <si>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</si>
  <si>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</si>
  <si>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</si>
  <si>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</si>
  <si>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</si>
  <si>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</si>
  <si>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</si>
  <si>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</si>
  <si>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</si>
  <si>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</si>
  <si>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</si>
  <si>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</si>
  <si>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</si>
  <si>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</si>
  <si>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</si>
  <si>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</si>
  <si>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</si>
  <si>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</si>
  <si>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</si>
  <si>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</si>
  <si>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</si>
  <si>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</si>
  <si>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</si>
  <si>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</si>
  <si>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</si>
  <si>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</si>
  <si>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</si>
  <si>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</si>
  <si>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</si>
  <si>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</si>
  <si>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</si>
  <si>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</si>
  <si>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</si>
  <si>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</si>
  <si>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</si>
  <si>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</si>
  <si>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</si>
  <si>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</si>
  <si>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</si>
  <si>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</si>
  <si>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</si>
  <si>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</si>
  <si>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</si>
  <si>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</si>
  <si>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</si>
  <si>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</si>
  <si>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</si>
  <si>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</si>
  <si>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</si>
  <si>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</si>
  <si>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</si>
  <si>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</si>
  <si>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</si>
  <si>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</si>
  <si>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</si>
  <si>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</si>
  <si>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</si>
  <si>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</si>
  <si>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</si>
  <si>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</si>
  <si>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</si>
  <si>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</si>
  <si>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</si>
  <si>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</si>
  <si>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</si>
  <si>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</si>
  <si>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</si>
  <si>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</si>
  <si>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</si>
  <si>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</si>
  <si>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</si>
  <si>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</si>
  <si>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</si>
  <si>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</si>
  <si>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</si>
  <si>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</si>
  <si>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</si>
  <si>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</si>
  <si>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</si>
  <si>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</si>
  <si>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</si>
  <si>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</si>
  <si>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</si>
  <si>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</si>
  <si>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</si>
  <si>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</si>
  <si>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</si>
  <si>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</si>
  <si>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</si>
  <si>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</si>
  <si>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</si>
  <si>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</si>
  <si>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</si>
  <si>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</si>
  <si>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</si>
  <si>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</si>
  <si>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</si>
  <si>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</si>
  <si>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</si>
  <si>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</si>
  <si>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</si>
  <si>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</si>
  <si>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</si>
  <si>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</si>
  <si>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</si>
  <si>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</si>
  <si>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</si>
  <si>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</si>
  <si>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</si>
  <si>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</si>
  <si>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</si>
  <si>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</si>
  <si>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</si>
  <si>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</si>
  <si>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</si>
  <si>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</si>
  <si>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</si>
  <si>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</si>
  <si>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</si>
  <si>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</si>
  <si>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</si>
  <si>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</si>
  <si>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</si>
  <si>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</si>
  <si>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</si>
  <si>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</si>
  <si>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</si>
  <si>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</si>
  <si>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</si>
  <si>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</si>
  <si>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</si>
  <si>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</si>
  <si>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</si>
  <si>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</si>
  <si>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</si>
  <si>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</si>
  <si>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</si>
  <si>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</si>
  <si>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</si>
  <si>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</si>
  <si>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</si>
  <si>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</si>
  <si>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</si>
  <si>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</si>
  <si>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</si>
  <si>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</si>
  <si>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</si>
  <si>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</si>
  <si>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</si>
  <si>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</si>
  <si>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</si>
  <si>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</si>
  <si>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</si>
  <si>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</si>
  <si>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</si>
  <si>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</si>
  <si>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</si>
  <si>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</si>
  <si>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</si>
  <si>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</si>
  <si>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</si>
  <si>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</si>
  <si>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</si>
  <si>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</si>
  <si>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</si>
  <si>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</si>
  <si>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</si>
  <si>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</si>
  <si>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</si>
  <si>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</si>
  <si>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</si>
  <si>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</si>
  <si>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</si>
  <si>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</si>
  <si>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</si>
  <si>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</si>
  <si>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</si>
  <si>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</si>
  <si>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</si>
  <si>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</si>
  <si>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</si>
  <si>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</si>
  <si>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</si>
  <si>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</si>
  <si>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</si>
  <si>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</si>
  <si>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</si>
  <si>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</si>
  <si>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</si>
  <si>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</si>
  <si>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</si>
  <si>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</si>
  <si>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</si>
  <si>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</si>
  <si>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</si>
  <si>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</si>
  <si>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</si>
  <si>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</si>
  <si>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</si>
  <si>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</si>
  <si>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</si>
  <si>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</si>
  <si>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</si>
  <si>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</si>
  <si>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</si>
  <si>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</si>
  <si>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</si>
  <si>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</si>
  <si>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</si>
  <si>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</si>
  <si>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</si>
  <si>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</si>
  <si>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</si>
  <si>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</si>
  <si>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</si>
  <si>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</si>
  <si>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</si>
  <si>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</si>
  <si>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</si>
  <si>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</si>
  <si>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</si>
  <si>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</si>
  <si>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</si>
  <si>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</si>
  <si>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</si>
  <si>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</si>
  <si>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</si>
  <si>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</si>
  <si>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</si>
  <si>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</si>
  <si>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</si>
  <si>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</si>
  <si>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</si>
  <si>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</si>
  <si>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</si>
  <si>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</si>
  <si>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</si>
  <si>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</si>
  <si>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</si>
  <si>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</si>
  <si>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</si>
  <si>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</si>
  <si>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</si>
  <si>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</si>
  <si>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</si>
  <si>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</si>
  <si>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</si>
  <si>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</si>
  <si>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</si>
  <si>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</si>
  <si>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</si>
  <si>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</si>
  <si>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</si>
  <si>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</si>
  <si>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</si>
  <si>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</si>
  <si>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</si>
  <si>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</si>
  <si>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</si>
  <si>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</si>
  <si>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</si>
  <si>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</si>
  <si>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</si>
  <si>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</si>
  <si>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</si>
  <si>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</si>
  <si>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</si>
  <si>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</si>
  <si>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</si>
  <si>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</si>
  <si>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</si>
  <si>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</si>
  <si>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</si>
  <si>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</si>
  <si>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</si>
  <si>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</si>
  <si>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</si>
  <si>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</si>
  <si>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</si>
  <si>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</si>
  <si>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</si>
  <si>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</si>
  <si>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</si>
  <si>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</si>
  <si>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</si>
  <si>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</si>
  <si>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</si>
  <si>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</si>
  <si>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</si>
  <si>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</si>
  <si>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</si>
  <si>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</si>
  <si>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</si>
  <si>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</si>
  <si>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</si>
  <si>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</si>
  <si>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</si>
  <si>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</si>
  <si>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</si>
  <si>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</si>
  <si>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</si>
  <si>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</si>
  <si>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</si>
  <si>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</si>
  <si>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</si>
  <si>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</si>
  <si>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</si>
  <si>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</si>
  <si>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</si>
  <si>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</si>
  <si>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</si>
  <si>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</si>
  <si>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</si>
  <si>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</si>
  <si>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</si>
  <si>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</si>
  <si>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</si>
  <si>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</si>
  <si>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</si>
  <si>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</si>
  <si>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</si>
  <si>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</si>
  <si>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</si>
  <si>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</si>
  <si>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</si>
  <si>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</si>
  <si>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</si>
  <si>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</si>
  <si>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</si>
  <si>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</si>
  <si>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</si>
  <si>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</si>
  <si>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</si>
  <si>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</si>
  <si>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</si>
  <si>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</si>
  <si>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</si>
  <si>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</si>
  <si>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</si>
  <si>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</si>
  <si>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</si>
  <si>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</si>
  <si>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</si>
  <si>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</si>
  <si>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</si>
  <si>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</si>
  <si>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</si>
  <si>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</si>
  <si>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</si>
  <si>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</si>
  <si>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</si>
  <si>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</si>
  <si>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</si>
  <si>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</si>
  <si>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</si>
  <si>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</si>
  <si>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</si>
  <si>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</si>
  <si>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</si>
  <si>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</si>
  <si>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</si>
  <si>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</si>
  <si>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</si>
  <si>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</si>
  <si>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</si>
  <si>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</si>
  <si>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</si>
  <si>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</si>
  <si>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</si>
  <si>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</si>
  <si>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</si>
  <si>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</si>
  <si>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</si>
  <si>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</si>
  <si>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</si>
  <si>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</si>
  <si>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</si>
  <si>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</si>
  <si>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</si>
  <si>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</si>
  <si>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</si>
  <si>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</si>
  <si>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</si>
  <si>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</si>
  <si>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</si>
  <si>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</si>
  <si>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</si>
  <si>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</si>
  <si>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</si>
  <si>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</si>
  <si>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</si>
  <si>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</si>
  <si>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</si>
  <si>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</si>
  <si>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</si>
  <si>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</si>
  <si>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</si>
  <si>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</si>
  <si>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</si>
  <si>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</si>
  <si>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</si>
  <si>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</si>
  <si>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</si>
  <si>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</si>
  <si>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</si>
  <si>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</si>
  <si>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</si>
  <si>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</si>
  <si>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</si>
  <si>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</si>
  <si>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</si>
  <si>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</si>
  <si>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</si>
  <si>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</si>
  <si>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</si>
  <si>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</si>
  <si>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</si>
  <si>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</si>
  <si>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</si>
  <si>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</si>
  <si>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</si>
  <si>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</si>
  <si>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</si>
  <si>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</si>
  <si>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</si>
  <si>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</si>
  <si>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</si>
  <si>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</si>
  <si>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</si>
  <si>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</si>
  <si>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</si>
  <si>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</si>
  <si>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</si>
  <si>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</si>
  <si>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</si>
  <si>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</si>
  <si>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</si>
  <si>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</si>
  <si>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</si>
  <si>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</si>
  <si>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</si>
  <si>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</si>
  <si>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</si>
  <si>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</si>
  <si>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</si>
  <si>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</si>
  <si>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</si>
  <si>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</si>
  <si>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</si>
  <si>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</si>
  <si>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</si>
  <si>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</si>
  <si>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</si>
  <si>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</si>
  <si>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</si>
  <si>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</si>
  <si>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</si>
  <si>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</si>
  <si>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</si>
  <si>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</si>
  <si>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</si>
  <si>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</si>
  <si>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</si>
  <si>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</si>
  <si>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</si>
  <si>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</si>
  <si>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</si>
  <si>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</si>
  <si>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</si>
  <si>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</si>
  <si>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</si>
  <si>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</si>
  <si>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</si>
  <si>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</si>
  <si>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</si>
  <si>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</si>
  <si>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</si>
  <si>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</si>
  <si>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</si>
  <si>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</si>
  <si>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</si>
  <si>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</si>
  <si>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</si>
  <si>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</si>
  <si>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</si>
  <si>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</si>
  <si>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</si>
  <si>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</si>
  <si>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</si>
  <si>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</si>
  <si>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</si>
  <si>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</si>
  <si>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</si>
  <si>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</si>
  <si>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</si>
  <si>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</si>
  <si>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</si>
  <si>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</si>
  <si>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</si>
  <si>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</si>
  <si>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</si>
  <si>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</si>
  <si>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</si>
  <si>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</si>
  <si>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</si>
  <si>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</si>
  <si>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</si>
  <si>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</si>
  <si>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</si>
  <si>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</si>
  <si>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</si>
  <si>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</si>
  <si>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</si>
  <si>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</si>
  <si>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</si>
  <si>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</si>
  <si>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</si>
  <si>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</si>
  <si>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</si>
  <si>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</si>
  <si>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</si>
  <si>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</si>
  <si>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</si>
  <si>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</si>
  <si>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</si>
  <si>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</si>
  <si>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</si>
  <si>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</si>
  <si>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</si>
  <si>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</si>
  <si>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</si>
  <si>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</si>
  <si>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</si>
  <si>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</si>
  <si>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</si>
  <si>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</si>
  <si>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</si>
  <si>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</si>
  <si>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</si>
  <si>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</si>
  <si>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</si>
  <si>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</si>
  <si>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</si>
  <si>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</si>
  <si>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</si>
  <si>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</si>
  <si>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</si>
  <si>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</si>
  <si>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</si>
  <si>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</si>
  <si>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</si>
  <si>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</si>
  <si>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</si>
  <si>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</si>
  <si>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</si>
  <si>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</si>
  <si>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</si>
  <si>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</si>
  <si>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</si>
  <si>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</si>
  <si>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</si>
  <si>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</si>
  <si>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</si>
  <si>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</si>
  <si>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</si>
  <si>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</si>
  <si>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</si>
  <si>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</si>
  <si>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</si>
  <si>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</si>
  <si>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</si>
  <si>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</si>
  <si>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</si>
  <si>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</si>
  <si>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</si>
  <si>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</si>
  <si>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</si>
  <si>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</si>
  <si>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</si>
  <si>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</si>
  <si>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</si>
  <si>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</si>
  <si>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</si>
  <si>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</si>
  <si>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</si>
  <si>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</si>
  <si>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</si>
  <si>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</si>
  <si>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</si>
  <si>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</si>
  <si>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</si>
  <si>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</si>
  <si>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</si>
  <si>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</si>
  <si>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</si>
  <si>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</si>
  <si>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</si>
  <si>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</si>
  <si>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</si>
  <si>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</si>
  <si>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</si>
  <si>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</si>
  <si>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</si>
  <si>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</si>
  <si>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</si>
  <si>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</si>
  <si>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</si>
  <si>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</si>
  <si>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</si>
  <si>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</si>
  <si>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</si>
  <si>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</si>
  <si>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</si>
  <si>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</si>
  <si>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</si>
  <si>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</si>
  <si>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</si>
  <si>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</si>
  <si>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</si>
  <si>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</si>
  <si>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</si>
  <si>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</si>
  <si>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</si>
  <si>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</si>
  <si>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</si>
  <si>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</si>
  <si>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</si>
  <si>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</si>
  <si>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</si>
  <si>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</si>
  <si>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</si>
  <si>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</si>
  <si>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</si>
  <si>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</si>
  <si>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</si>
  <si>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</si>
  <si>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</si>
  <si>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</si>
  <si>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</si>
  <si>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</si>
  <si>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</si>
  <si>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</si>
  <si>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</si>
  <si>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</si>
  <si>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</si>
  <si>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</si>
  <si>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</si>
  <si>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</si>
  <si>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</si>
  <si>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</si>
  <si>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</si>
  <si>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</si>
  <si>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</si>
  <si>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</si>
  <si>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</si>
  <si>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</si>
  <si>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</si>
  <si>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</si>
  <si>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</si>
  <si>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</si>
  <si>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</si>
  <si>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</si>
  <si>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</si>
  <si>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</si>
  <si>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</si>
  <si>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</si>
  <si>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</si>
  <si>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</si>
  <si>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</si>
  <si>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</si>
  <si>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</si>
  <si>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</si>
  <si>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</si>
  <si>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</si>
  <si>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</si>
  <si>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</si>
  <si>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</si>
  <si>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</si>
  <si>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</si>
  <si>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</si>
  <si>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</si>
  <si>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</si>
  <si>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</si>
  <si>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</si>
  <si>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</si>
  <si>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</si>
  <si>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</si>
  <si>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</si>
  <si>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</si>
  <si>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</si>
  <si>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</si>
  <si>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</si>
  <si>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</si>
  <si>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</si>
  <si>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</si>
  <si>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</si>
  <si>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</si>
  <si>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</si>
  <si>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</si>
  <si>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</si>
  <si>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</si>
  <si>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</si>
  <si>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</si>
  <si>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</si>
  <si>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</si>
  <si>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</si>
  <si>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</si>
  <si>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</si>
  <si>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</si>
  <si>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</si>
  <si>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</si>
  <si>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</si>
  <si>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</si>
  <si>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</si>
  <si>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</si>
  <si>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</si>
  <si>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</si>
  <si>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</si>
  <si>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</si>
  <si>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</si>
  <si>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</si>
  <si>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</si>
  <si>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</si>
  <si>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</si>
  <si>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</si>
  <si>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</si>
  <si>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</si>
  <si>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</si>
  <si>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</si>
  <si>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</si>
  <si>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</si>
  <si>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</si>
  <si>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</si>
  <si>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</si>
  <si>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</si>
  <si>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</si>
  <si>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</si>
  <si>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</si>
  <si>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</si>
  <si>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</si>
  <si>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</si>
  <si>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</si>
  <si>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</si>
  <si>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</si>
  <si>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</si>
  <si>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</si>
  <si>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</si>
  <si>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</si>
  <si>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</si>
  <si>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</si>
  <si>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</si>
  <si>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</si>
  <si>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</si>
  <si>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</si>
  <si>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</si>
  <si>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</si>
  <si>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</si>
  <si>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</si>
  <si>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</si>
  <si>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</si>
  <si>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</si>
  <si>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</si>
  <si>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</si>
  <si>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</si>
  <si>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</si>
  <si>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</si>
  <si>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</si>
  <si>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</si>
  <si>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</si>
  <si>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</si>
  <si>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</si>
  <si>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</si>
  <si>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</si>
  <si>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</si>
  <si>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</si>
  <si>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</si>
  <si>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</si>
  <si>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</si>
  <si>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</si>
  <si>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</si>
  <si>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</si>
  <si>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</si>
  <si>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</si>
  <si>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</si>
  <si>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</si>
  <si>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</si>
  <si>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</si>
  <si>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</si>
  <si>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</si>
  <si>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</si>
  <si>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</si>
  <si>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</si>
  <si>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</si>
  <si>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</si>
  <si>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</si>
  <si>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</si>
  <si>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</si>
  <si>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</si>
  <si>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</si>
  <si>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</si>
  <si>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</si>
  <si>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</si>
  <si>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</si>
  <si>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</si>
  <si>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</si>
  <si>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</si>
  <si>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</si>
  <si>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</si>
  <si>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</si>
  <si>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</si>
  <si>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</si>
  <si>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</si>
  <si>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</si>
  <si>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</si>
  <si>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</si>
  <si>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</si>
  <si>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</si>
  <si>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</si>
  <si>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</si>
  <si>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</si>
  <si>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</si>
  <si>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</si>
  <si>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</si>
  <si>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</si>
  <si>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</si>
  <si>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</si>
  <si>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</si>
  <si>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</si>
  <si>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</si>
  <si>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</si>
  <si>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</si>
  <si>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</si>
  <si>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</si>
  <si>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</si>
  <si>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</si>
  <si>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</si>
  <si>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</si>
  <si>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</si>
  <si>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</si>
  <si>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</si>
  <si>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</si>
  <si>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</si>
  <si>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</si>
  <si>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</si>
  <si>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</si>
  <si>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</si>
  <si>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</si>
  <si>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</si>
  <si>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</si>
  <si>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</si>
  <si>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</si>
  <si>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</si>
  <si>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</si>
  <si>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</si>
  <si>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</si>
  <si>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</si>
  <si>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</si>
  <si>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</si>
  <si>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</si>
  <si>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</si>
  <si>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</si>
  <si>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</si>
  <si>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</si>
  <si>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</si>
  <si>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</si>
  <si>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</si>
  <si>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</si>
  <si>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</si>
  <si>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</si>
  <si>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</si>
  <si>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</si>
  <si>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</si>
  <si>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</si>
  <si>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</si>
  <si>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</si>
  <si>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</si>
  <si>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</si>
  <si>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</si>
  <si>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</si>
  <si>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</si>
  <si>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</si>
  <si>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</si>
  <si>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</si>
  <si>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</si>
  <si>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</si>
  <si>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</si>
  <si>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</si>
  <si>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</si>
  <si>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</si>
  <si>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</si>
  <si>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</si>
  <si>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</si>
  <si>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</si>
  <si>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</si>
  <si>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</si>
  <si>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</si>
  <si>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</si>
  <si>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</si>
  <si>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</si>
  <si>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</si>
  <si>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</si>
  <si>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</si>
  <si>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</si>
  <si>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</si>
  <si>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</si>
  <si>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</si>
  <si>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</si>
  <si>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</si>
  <si>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</si>
  <si>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</si>
  <si>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</si>
  <si>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</si>
  <si>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</si>
  <si>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</si>
  <si>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</si>
  <si>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</si>
  <si>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</si>
  <si>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</si>
  <si>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</si>
  <si>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</si>
  <si>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</si>
  <si>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</si>
  <si>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</si>
  <si>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</si>
  <si>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</si>
  <si>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</si>
  <si>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</si>
  <si>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</si>
  <si>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</si>
  <si>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</si>
  <si>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</si>
  <si>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</si>
  <si>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</si>
  <si>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</si>
  <si>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</si>
  <si>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</si>
  <si>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</si>
  <si>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</si>
  <si>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</si>
  <si>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</si>
  <si>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</si>
  <si>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</si>
  <si>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</si>
  <si>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</si>
  <si>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</si>
  <si>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</si>
  <si>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</si>
  <si>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</si>
  <si>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</si>
  <si>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</si>
  <si>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</si>
  <si>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</si>
  <si>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</si>
  <si>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</si>
  <si>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</si>
  <si>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</si>
  <si>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</si>
  <si>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</si>
  <si>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</si>
  <si>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</si>
  <si>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</si>
  <si>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</si>
  <si>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</si>
  <si>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</si>
  <si>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</si>
  <si>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</si>
  <si>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</si>
  <si>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</si>
  <si>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</si>
  <si>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</si>
  <si>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</si>
  <si>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</si>
  <si>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</si>
  <si>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</si>
  <si>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</si>
  <si>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</si>
  <si>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</si>
  <si>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</si>
  <si>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</si>
  <si>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</si>
  <si>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</si>
  <si>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</si>
  <si>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</si>
  <si>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</si>
  <si>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</si>
  <si>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</si>
  <si>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</si>
  <si>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</si>
  <si>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</si>
  <si>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</si>
  <si>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</si>
  <si>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</si>
  <si>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</si>
  <si>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</si>
  <si>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</si>
  <si>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</si>
  <si>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</si>
  <si>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</si>
  <si>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</si>
  <si>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</si>
  <si>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</si>
  <si>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</si>
  <si>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</si>
  <si>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</si>
  <si>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</si>
  <si>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</si>
  <si>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</si>
  <si>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</si>
  <si>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</si>
  <si>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</si>
  <si>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</si>
  <si>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</si>
  <si>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</si>
  <si>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</si>
  <si>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</si>
  <si>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</si>
  <si>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</si>
  <si>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</si>
  <si>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</si>
  <si>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</si>
  <si>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</si>
  <si>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</si>
  <si>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</si>
  <si>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</si>
  <si>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</si>
  <si>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</si>
  <si>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</si>
  <si>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</si>
  <si>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</si>
  <si>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</si>
  <si>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</si>
  <si>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</si>
  <si>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</si>
  <si>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</si>
  <si>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</si>
  <si>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</si>
  <si>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</si>
  <si>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</si>
  <si>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</si>
  <si>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</si>
  <si>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</si>
  <si>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</si>
  <si>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</si>
  <si>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</si>
  <si>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</si>
  <si>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</si>
  <si>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</si>
  <si>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</si>
  <si>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</si>
  <si>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</si>
  <si>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</si>
  <si>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</si>
  <si>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</si>
  <si>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</si>
  <si>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</si>
  <si>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</si>
  <si>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</si>
  <si>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</si>
  <si>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</si>
  <si>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</si>
  <si>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</si>
  <si>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</si>
  <si>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</si>
  <si>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</si>
  <si>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</si>
  <si>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</si>
  <si>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</si>
  <si>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</si>
  <si>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</si>
  <si>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</si>
  <si>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</si>
  <si>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</si>
  <si>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</si>
  <si>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</si>
  <si>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</si>
  <si>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</si>
  <si>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</si>
  <si>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</si>
  <si>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</si>
  <si>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</si>
  <si>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</si>
  <si>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</si>
  <si>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</si>
  <si>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</si>
  <si>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</si>
  <si>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</si>
  <si>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</si>
  <si>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</si>
  <si>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</si>
  <si>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</si>
  <si>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</si>
  <si>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</si>
  <si>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</si>
  <si>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</si>
  <si>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</si>
  <si>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</si>
  <si>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</si>
  <si>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</si>
  <si>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</si>
  <si>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</si>
  <si>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</si>
  <si>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</si>
  <si>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</si>
  <si>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</si>
  <si>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</si>
  <si>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</si>
  <si>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</si>
  <si>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</si>
  <si>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</si>
  <si>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</si>
  <si>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</si>
  <si>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</si>
  <si>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</si>
  <si>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</si>
  <si>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</si>
  <si>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</si>
  <si>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</si>
  <si>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</si>
  <si>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</si>
  <si>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</si>
  <si>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</si>
  <si>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</si>
  <si>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</si>
  <si>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</si>
  <si>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</si>
  <si>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</si>
  <si>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</si>
  <si>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</si>
  <si>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</si>
  <si>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</si>
  <si>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</si>
  <si>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</si>
  <si>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</si>
  <si>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</si>
  <si>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</si>
  <si>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</si>
  <si>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</si>
  <si>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</si>
  <si>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</si>
  <si>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</si>
  <si>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</si>
  <si>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</si>
  <si>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</si>
  <si>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</si>
  <si>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</si>
  <si>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</si>
  <si>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</si>
  <si>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</si>
  <si>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</si>
  <si>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</si>
  <si>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</si>
  <si>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</si>
  <si>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</si>
  <si>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</si>
  <si>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</si>
  <si>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</si>
  <si>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</si>
  <si>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</si>
  <si>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</si>
  <si>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</si>
  <si>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</si>
  <si>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</si>
  <si>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</si>
  <si>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</si>
  <si>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</si>
  <si>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</si>
  <si>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</si>
  <si>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</si>
  <si>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</si>
  <si>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</si>
  <si>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</si>
  <si>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</si>
  <si>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</si>
  <si>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</si>
  <si>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</si>
  <si>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</si>
  <si>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</si>
  <si>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</si>
  <si>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</si>
  <si>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</si>
  <si>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</si>
  <si>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</si>
  <si>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</si>
  <si>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</si>
  <si>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</si>
  <si>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</si>
  <si>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</si>
  <si>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</si>
  <si>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</si>
  <si>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</si>
  <si>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</si>
  <si>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</si>
  <si>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</si>
  <si>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</si>
  <si>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</si>
  <si>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</si>
  <si>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</si>
  <si>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</si>
  <si>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</si>
  <si>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</si>
  <si>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</si>
  <si>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</si>
  <si>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</si>
  <si>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</si>
  <si>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</si>
  <si>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</si>
  <si>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</si>
  <si>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</si>
  <si>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</si>
  <si>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</si>
  <si>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</si>
  <si>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</si>
  <si>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</si>
  <si>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</si>
  <si>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</si>
  <si>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</si>
  <si>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</si>
  <si>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</si>
  <si>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</si>
  <si>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</si>
  <si>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</si>
  <si>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</si>
  <si>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</si>
  <si>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</si>
  <si>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</si>
  <si>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</si>
  <si>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</si>
  <si>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</si>
  <si>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</si>
  <si>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</si>
  <si>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</si>
  <si>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</si>
  <si>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</si>
  <si>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</si>
  <si>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</si>
  <si>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</si>
  <si>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</si>
  <si>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</si>
  <si>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</si>
  <si>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</si>
  <si>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</si>
  <si>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</si>
  <si>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</si>
  <si>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</si>
  <si>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</si>
  <si>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</si>
  <si>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</si>
  <si>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</si>
  <si>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</si>
  <si>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</si>
  <si>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</si>
  <si>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</si>
  <si>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</si>
  <si>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</si>
  <si>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</si>
  <si>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</si>
  <si>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</si>
  <si>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</si>
  <si>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</si>
  <si>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</si>
  <si>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</si>
  <si>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</si>
  <si>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</si>
  <si>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</si>
  <si>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</si>
  <si>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</si>
  <si>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</si>
  <si>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</si>
  <si>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</si>
  <si>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</si>
  <si>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</si>
  <si>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</si>
  <si>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</si>
  <si>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</si>
  <si>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</si>
  <si>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</si>
  <si>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</si>
  <si>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</si>
  <si>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</si>
  <si>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</si>
  <si>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</si>
  <si>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</si>
  <si>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</si>
  <si>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</si>
  <si>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</si>
  <si>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</si>
  <si>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</si>
  <si>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</si>
  <si>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</si>
  <si>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</si>
  <si>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</si>
  <si>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</si>
  <si>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</si>
  <si>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</si>
  <si>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</si>
  <si>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</si>
  <si>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</si>
  <si>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</si>
  <si>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</si>
  <si>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</si>
  <si>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</si>
  <si>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</si>
  <si>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</si>
  <si>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</si>
  <si>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</si>
  <si>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</si>
  <si>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</si>
  <si>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</si>
  <si>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</si>
  <si>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</si>
  <si>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</si>
  <si>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</si>
  <si>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</si>
  <si>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</si>
  <si>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</si>
  <si>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</si>
  <si>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</si>
  <si>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</si>
  <si>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</si>
  <si>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</si>
  <si>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</si>
  <si>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</si>
  <si>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</si>
  <si>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</si>
  <si>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</si>
  <si>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</si>
  <si>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</si>
  <si>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</si>
  <si>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</si>
  <si>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</si>
  <si>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</si>
  <si>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</si>
  <si>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</si>
  <si>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</si>
  <si>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</si>
  <si>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</si>
  <si>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</si>
  <si>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</si>
  <si>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</si>
  <si>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</si>
  <si>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</si>
  <si>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</si>
  <si>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</si>
  <si>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</si>
  <si>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</si>
  <si>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</si>
  <si>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</si>
  <si>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</si>
  <si>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</si>
  <si>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</si>
  <si>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</si>
  <si>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</si>
  <si>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</si>
  <si>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</si>
  <si>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</si>
  <si>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</si>
  <si>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</si>
  <si>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</si>
  <si>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</si>
  <si>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</si>
  <si>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</si>
  <si>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</si>
  <si>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</si>
  <si>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</si>
  <si>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</si>
  <si>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</si>
  <si>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</si>
  <si>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</si>
  <si>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</si>
  <si>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</si>
  <si>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</si>
  <si>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</si>
  <si>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</si>
  <si>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</si>
  <si>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</si>
  <si>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</si>
  <si>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</si>
  <si>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</si>
  <si>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</si>
  <si>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</si>
  <si>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</si>
  <si>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</si>
  <si>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</si>
  <si>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</si>
  <si>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</si>
  <si>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</si>
  <si>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</si>
  <si>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</si>
  <si>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</si>
  <si>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</si>
  <si>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</si>
  <si>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</si>
  <si>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</si>
  <si>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</si>
  <si>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</si>
  <si>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</si>
  <si>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</si>
  <si>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</si>
  <si>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</si>
  <si>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</si>
  <si>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</si>
  <si>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</si>
  <si>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</si>
  <si>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</si>
  <si>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</si>
  <si>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</si>
  <si>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</si>
  <si>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</si>
  <si>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</si>
  <si>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</si>
  <si>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</si>
  <si>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</si>
  <si>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</si>
  <si>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</si>
  <si>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</si>
  <si>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</si>
  <si>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</si>
  <si>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</si>
  <si>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</si>
  <si>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</si>
  <si>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</si>
  <si>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</si>
  <si>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</si>
  <si>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</si>
  <si>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</si>
  <si>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</si>
  <si>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</si>
  <si>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</si>
  <si>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</si>
  <si>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</si>
  <si>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</si>
  <si>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</si>
  <si>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</si>
  <si>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</si>
  <si>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</si>
  <si>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</si>
  <si>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</si>
  <si>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</si>
  <si>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</si>
  <si>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</si>
  <si>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</si>
  <si>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</si>
  <si>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</si>
  <si>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</si>
  <si>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</si>
  <si>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</si>
  <si>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</si>
  <si>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</si>
  <si>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</si>
  <si>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</si>
  <si>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</si>
  <si>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</si>
  <si>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</si>
  <si>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</si>
  <si>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</si>
  <si>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</si>
  <si>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</si>
  <si>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</si>
  <si>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</si>
  <si>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</si>
  <si>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</si>
  <si>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</si>
  <si>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</si>
  <si>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</si>
  <si>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</si>
  <si>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</si>
  <si>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</si>
  <si>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</si>
  <si>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</si>
  <si>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</si>
  <si>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</si>
  <si>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</si>
  <si>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</si>
  <si>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</si>
  <si>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</si>
  <si>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</si>
  <si>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</si>
  <si>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</si>
  <si>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</si>
  <si>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</si>
  <si>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</si>
  <si>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</si>
  <si>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</si>
  <si>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</si>
  <si>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</si>
  <si>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</si>
  <si>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</si>
  <si>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</si>
  <si>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</si>
  <si>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</si>
  <si>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</si>
  <si>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</si>
  <si>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</si>
  <si>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</si>
  <si>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</si>
  <si>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</si>
  <si>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</si>
  <si>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</si>
  <si>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</si>
  <si>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</si>
  <si>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</si>
  <si>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</si>
  <si>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</si>
  <si>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</si>
  <si>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</si>
  <si>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</si>
  <si>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</si>
  <si>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</si>
  <si>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</si>
  <si>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</si>
  <si>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</si>
  <si>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</si>
  <si>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</si>
  <si>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</si>
  <si>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</si>
  <si>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</si>
  <si>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</si>
  <si>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</si>
  <si>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</si>
  <si>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</si>
  <si>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</si>
  <si>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</si>
  <si>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</si>
  <si>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</si>
  <si>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</si>
  <si>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</si>
  <si>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</si>
  <si>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</si>
  <si>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</si>
  <si>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</si>
  <si>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</si>
  <si>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</si>
  <si>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</si>
  <si>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</si>
  <si>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</si>
  <si>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</si>
  <si>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</si>
  <si>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</si>
  <si>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</si>
  <si>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</si>
  <si>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</si>
  <si>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</si>
  <si>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</si>
  <si>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</si>
  <si>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</si>
  <si>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</si>
  <si>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</si>
  <si>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</si>
  <si>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</si>
  <si>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</si>
  <si>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</si>
  <si>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</si>
  <si>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</si>
  <si>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</si>
  <si>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</si>
  <si>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</si>
  <si>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</si>
  <si>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</si>
  <si>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</si>
  <si>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</si>
  <si>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</si>
  <si>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</si>
  <si>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</si>
  <si>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</si>
  <si>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</si>
  <si>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</si>
  <si>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</si>
  <si>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</si>
  <si>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</si>
  <si>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</si>
  <si>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</si>
  <si>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</si>
  <si>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</si>
  <si>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</si>
  <si>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</si>
  <si>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</si>
  <si>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</si>
  <si>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</si>
  <si>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</si>
  <si>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</si>
  <si>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</si>
  <si>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</si>
  <si>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</si>
  <si>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</si>
  <si>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</si>
  <si>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</si>
  <si>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</si>
  <si>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</si>
  <si>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</si>
  <si>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</si>
  <si>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</si>
  <si>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</si>
  <si>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</si>
  <si>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</si>
  <si>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</si>
  <si>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</si>
  <si>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</si>
  <si>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</si>
  <si>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</si>
  <si>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</si>
  <si>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</si>
  <si>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</si>
  <si>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</si>
  <si>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</si>
  <si>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</si>
  <si>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</si>
  <si>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</si>
  <si>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</si>
  <si>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</si>
  <si>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</si>
  <si>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</si>
  <si>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</si>
  <si>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</si>
  <si>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</si>
  <si>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</si>
  <si>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</si>
  <si>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</si>
  <si>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</si>
  <si>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</si>
  <si>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</si>
  <si>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</si>
  <si>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</si>
  <si>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</si>
  <si>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</si>
  <si>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</si>
  <si>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</si>
  <si>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</si>
  <si>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</si>
  <si>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</si>
  <si>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</si>
  <si>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</si>
  <si>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</si>
  <si>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</si>
  <si>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</si>
  <si>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</si>
  <si>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</si>
  <si>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</si>
  <si>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</si>
  <si>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</si>
  <si>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</si>
  <si>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</si>
  <si>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</si>
  <si>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</si>
  <si>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</si>
  <si>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</si>
  <si>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</si>
  <si>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</si>
  <si>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</si>
  <si>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</si>
  <si>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</si>
  <si>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</si>
  <si>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</si>
  <si>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</si>
  <si>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</si>
  <si>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</si>
  <si>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</si>
  <si>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</si>
  <si>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</si>
  <si>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</si>
  <si>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</si>
  <si>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</si>
  <si>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</si>
  <si>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</si>
  <si>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</si>
  <si>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</si>
  <si>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</si>
  <si>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</si>
  <si>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</si>
  <si>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</si>
  <si>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</si>
  <si>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</si>
  <si>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</si>
  <si>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</si>
  <si>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</si>
  <si>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</si>
  <si>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</si>
  <si>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</si>
  <si>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</si>
  <si>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</si>
  <si>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</si>
  <si>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</si>
  <si>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</si>
  <si>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</si>
  <si>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</si>
  <si>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</si>
  <si>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</si>
  <si>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</si>
  <si>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</si>
  <si>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</si>
  <si>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</si>
  <si>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</si>
  <si>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</si>
  <si>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</si>
  <si>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</si>
  <si>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</si>
  <si>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</si>
  <si>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</si>
  <si>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</si>
  <si>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</si>
  <si>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</si>
  <si>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</si>
  <si>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</si>
  <si>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</si>
  <si>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</si>
  <si>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</si>
  <si>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</si>
  <si>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</si>
  <si>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</si>
  <si>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</si>
  <si>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</si>
  <si>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</si>
  <si>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</si>
  <si>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</si>
  <si>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</si>
  <si>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</si>
  <si>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</si>
  <si>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</si>
  <si>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</si>
  <si>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</si>
  <si>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</si>
  <si>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</si>
  <si>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</si>
  <si>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</si>
  <si>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</si>
  <si>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</si>
  <si>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</si>
  <si>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</si>
  <si>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</si>
  <si>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</si>
  <si>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</si>
  <si>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</si>
  <si>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</si>
  <si>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</si>
  <si>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</si>
  <si>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</si>
  <si>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</si>
  <si>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</si>
  <si>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</si>
  <si>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</si>
  <si>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</si>
  <si>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</si>
  <si>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</si>
  <si>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</si>
  <si>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</si>
  <si>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</si>
  <si>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</si>
  <si>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</si>
  <si>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</si>
  <si>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</si>
  <si>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</si>
  <si>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</si>
  <si>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</si>
  <si>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</si>
  <si>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</si>
  <si>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</si>
  <si>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</si>
  <si>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</si>
  <si>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</si>
  <si>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</si>
  <si>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</si>
  <si>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</si>
  <si>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</si>
  <si>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</si>
  <si>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</si>
  <si>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</si>
  <si>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</si>
  <si>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</si>
  <si>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</si>
  <si>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</si>
  <si>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</si>
  <si>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</si>
  <si>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</si>
  <si>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</si>
  <si>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</si>
  <si>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</si>
  <si>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</si>
  <si>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</si>
  <si>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</si>
  <si>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</si>
  <si>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</si>
  <si>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</si>
  <si>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</si>
  <si>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</si>
  <si>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</si>
  <si>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</si>
  <si>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</si>
  <si>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</si>
  <si>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</si>
  <si>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</si>
  <si>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</si>
  <si>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</si>
  <si>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</si>
  <si>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</si>
  <si>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</si>
  <si>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</si>
  <si>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</si>
  <si>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</si>
  <si>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</si>
  <si>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</si>
  <si>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</si>
  <si>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</si>
  <si>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</si>
  <si>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</si>
  <si>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</si>
  <si>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</si>
  <si>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</si>
  <si>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</si>
  <si>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</si>
  <si>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</si>
  <si>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</si>
  <si>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</si>
  <si>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</si>
  <si>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</si>
  <si>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</si>
  <si>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</si>
  <si>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</si>
  <si>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</si>
  <si>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</si>
  <si>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</si>
  <si>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</si>
  <si>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</si>
  <si>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</si>
  <si>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</si>
  <si>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</si>
  <si>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</si>
  <si>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</si>
  <si>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</si>
  <si>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</si>
  <si>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</si>
  <si>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</si>
  <si>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</si>
  <si>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</si>
  <si>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</si>
  <si>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</si>
  <si>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</si>
  <si>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</si>
  <si>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</si>
  <si>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</si>
  <si>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</si>
  <si>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</si>
  <si>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</si>
  <si>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</si>
  <si>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</si>
  <si>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</si>
  <si>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</si>
  <si>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</si>
  <si>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</si>
  <si>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</si>
  <si>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</si>
  <si>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</si>
  <si>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</si>
  <si>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</si>
  <si>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</si>
  <si>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</si>
  <si>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</si>
  <si>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</si>
  <si>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</si>
  <si>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</si>
  <si>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</si>
  <si>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</si>
  <si>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</si>
  <si>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</si>
  <si>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</si>
  <si>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</si>
  <si>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</si>
  <si>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</si>
  <si>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</si>
  <si>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</si>
  <si>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</si>
  <si>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</si>
  <si>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</si>
  <si>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</si>
  <si>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</si>
  <si>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</si>
  <si>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</si>
  <si>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</si>
  <si>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</si>
  <si>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</si>
  <si>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</si>
  <si>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</si>
  <si>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</si>
  <si>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</si>
  <si>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</si>
  <si>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</si>
  <si>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</si>
  <si>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</si>
  <si>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</si>
  <si>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</si>
  <si>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</si>
  <si>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</si>
  <si>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</si>
  <si>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</si>
  <si>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</si>
  <si>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</si>
  <si>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</si>
  <si>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</si>
  <si>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</si>
  <si>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</si>
  <si>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</si>
  <si>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</si>
  <si>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</si>
  <si>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</si>
  <si>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</si>
  <si>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</si>
  <si>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</si>
  <si>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</si>
  <si>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</si>
  <si>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</si>
  <si>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</si>
  <si>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</si>
  <si>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</si>
  <si>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</si>
  <si>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</si>
  <si>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</si>
  <si>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</si>
  <si>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</si>
  <si>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</si>
  <si>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</si>
  <si>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</si>
  <si>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</si>
  <si>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</si>
  <si>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</si>
  <si>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</si>
  <si>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</si>
  <si>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</si>
  <si>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</si>
  <si>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</si>
  <si>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</si>
  <si>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</si>
  <si>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</si>
  <si>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</si>
  <si>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</si>
  <si>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</si>
  <si>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</si>
  <si>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</si>
  <si>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</si>
  <si>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</si>
  <si>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</si>
  <si>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</si>
  <si>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</si>
  <si>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</si>
  <si>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</si>
  <si>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</si>
  <si>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</si>
  <si>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</si>
  <si>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</si>
  <si>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</si>
  <si>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</si>
  <si>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</si>
  <si>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</si>
  <si>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</si>
  <si>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</si>
  <si>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</si>
  <si>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</si>
  <si>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</si>
  <si>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</si>
  <si>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</si>
  <si>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</si>
  <si>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</si>
  <si>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</si>
  <si>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</si>
  <si>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</si>
  <si>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</si>
  <si>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</si>
  <si>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</si>
  <si>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</si>
  <si>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</si>
  <si>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</si>
  <si>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</si>
  <si>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</si>
  <si>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</si>
  <si>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</si>
  <si>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</si>
  <si>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</si>
  <si>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</si>
  <si>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</si>
  <si>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</si>
  <si>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</si>
  <si>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</si>
  <si>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</si>
  <si>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</si>
  <si>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</si>
  <si>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</si>
  <si>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</si>
  <si>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</si>
  <si>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</si>
  <si>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</si>
  <si>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</si>
  <si>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</si>
  <si>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</si>
  <si>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</si>
  <si>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</si>
  <si>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</si>
  <si>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</si>
  <si>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</si>
  <si>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</si>
  <si>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</si>
  <si>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</si>
  <si>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</si>
  <si>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</si>
  <si>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</si>
  <si>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</si>
  <si>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</si>
  <si>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</si>
  <si>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</si>
  <si>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</si>
  <si>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</si>
  <si>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</si>
  <si>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</si>
  <si>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</si>
  <si>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</si>
  <si>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</si>
  <si>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</si>
  <si>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</si>
  <si>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</si>
  <si>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</si>
  <si>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</si>
  <si>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</si>
  <si>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</si>
  <si>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</si>
  <si>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</si>
  <si>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</si>
  <si>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</si>
  <si>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</si>
  <si>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</si>
  <si>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</si>
  <si>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</si>
  <si>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</si>
  <si>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</si>
  <si>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</si>
  <si>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</si>
  <si>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</si>
  <si>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</si>
  <si>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</si>
  <si>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</si>
  <si>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</si>
  <si>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</si>
  <si>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</si>
  <si>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</si>
  <si>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</si>
  <si>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</si>
  <si>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</si>
  <si>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</si>
  <si>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</si>
  <si>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</si>
  <si>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</si>
  <si>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</si>
  <si>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</si>
  <si>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</si>
  <si>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</si>
  <si>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</si>
  <si>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</si>
  <si>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</si>
  <si>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</si>
  <si>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</si>
  <si>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</si>
  <si>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</si>
  <si>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</si>
  <si>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</si>
  <si>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</si>
  <si>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</si>
  <si>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</si>
  <si>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</si>
  <si>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</si>
  <si>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</si>
  <si>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</si>
  <si>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</si>
  <si>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</si>
  <si>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</si>
  <si>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</si>
  <si>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</si>
  <si>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</si>
  <si>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</si>
  <si>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</si>
  <si>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</si>
  <si>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</si>
  <si>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</si>
  <si>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</si>
  <si>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</si>
  <si>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</si>
  <si>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</si>
  <si>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</si>
  <si>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</si>
  <si>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</si>
  <si>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</si>
  <si>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</si>
  <si>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</si>
  <si>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</si>
  <si>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</si>
  <si>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</si>
  <si>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</si>
  <si>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</si>
  <si>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</si>
  <si>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</si>
  <si>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</si>
  <si>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</si>
  <si>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</si>
  <si>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</si>
  <si>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</si>
  <si>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</si>
  <si>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</si>
  <si>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</si>
  <si>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</si>
  <si>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</si>
  <si>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</si>
  <si>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</si>
  <si>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</si>
  <si>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</si>
  <si>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</si>
  <si>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</si>
  <si>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</si>
  <si>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</si>
  <si>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</si>
  <si>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</si>
  <si>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</si>
  <si>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</si>
  <si>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</si>
  <si>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</si>
  <si>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</si>
  <si>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</si>
  <si>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</si>
  <si>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</si>
  <si>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</si>
  <si>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</si>
  <si>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</si>
  <si>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</si>
  <si>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</si>
  <si>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</si>
  <si>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</si>
  <si>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</si>
  <si>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</si>
  <si>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</si>
  <si>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</si>
  <si>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</si>
  <si>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</si>
  <si>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</si>
  <si>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</si>
  <si>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</si>
  <si>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</si>
  <si>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</si>
  <si>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</si>
  <si>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</si>
  <si>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</si>
  <si>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</si>
  <si>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</si>
  <si>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</si>
  <si>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</si>
  <si>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</si>
  <si>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</si>
  <si>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</si>
  <si>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</si>
  <si>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</si>
  <si>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</si>
  <si>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</si>
  <si>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</si>
  <si>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</si>
  <si>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</si>
  <si>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</si>
  <si>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</si>
  <si>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</si>
  <si>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</si>
  <si>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</si>
  <si>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</si>
  <si>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</si>
  <si>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</si>
  <si>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</si>
  <si>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</si>
  <si>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</si>
  <si>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</si>
  <si>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</si>
  <si>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</si>
  <si>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</si>
  <si>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</si>
  <si>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</si>
  <si>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</si>
  <si>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</si>
  <si>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</si>
  <si>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</si>
  <si>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</si>
  <si>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</si>
  <si>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</si>
  <si>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</si>
  <si>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</si>
  <si>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</si>
  <si>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</si>
  <si>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</si>
  <si>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</si>
  <si>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</si>
  <si>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</si>
  <si>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</si>
  <si>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</si>
  <si>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</si>
  <si>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</si>
  <si>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</si>
  <si>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</si>
  <si>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</si>
  <si>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</si>
  <si>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</si>
  <si>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</si>
  <si>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</si>
  <si>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</si>
  <si>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</si>
  <si>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</si>
  <si>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</si>
  <si>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</si>
  <si>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</si>
  <si>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</si>
  <si>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</si>
  <si>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</si>
  <si>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</si>
  <si>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</si>
  <si>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</si>
  <si>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</si>
  <si>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</si>
  <si>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</si>
  <si>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</si>
  <si>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</si>
  <si>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</si>
  <si>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</si>
  <si>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</si>
  <si>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</si>
  <si>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</si>
  <si>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</si>
  <si>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</si>
  <si>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</si>
  <si>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</si>
  <si>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</si>
  <si>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</si>
  <si>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</si>
  <si>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</si>
  <si>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</si>
  <si>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</si>
  <si>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</si>
  <si>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</si>
  <si>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</si>
  <si>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</si>
  <si>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</si>
  <si>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</si>
  <si>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</si>
  <si>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</si>
  <si>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</si>
  <si>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</si>
  <si>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</si>
  <si>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</si>
  <si>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</si>
  <si>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</si>
  <si>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</si>
  <si>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</si>
  <si>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</si>
  <si>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</si>
  <si>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</si>
  <si>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</si>
  <si>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</si>
  <si>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</si>
  <si>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</si>
  <si>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</si>
  <si>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</si>
  <si>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</si>
  <si>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</si>
  <si>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</si>
  <si>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</si>
  <si>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</si>
  <si>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</si>
  <si>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</si>
  <si>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</si>
  <si>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</si>
  <si>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</si>
  <si>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</si>
  <si>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</si>
  <si>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</si>
  <si>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</si>
  <si>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</si>
  <si>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</si>
  <si>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</si>
  <si>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</si>
  <si>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</si>
  <si>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</si>
  <si>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</si>
  <si>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</si>
  <si>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</si>
  <si>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</si>
  <si>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</si>
  <si>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</si>
  <si>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</si>
  <si>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</si>
  <si>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</si>
  <si>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</si>
  <si>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</si>
  <si>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</si>
  <si>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</si>
  <si>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</si>
  <si>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</si>
  <si>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</si>
  <si>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</si>
  <si>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</si>
  <si>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</si>
  <si>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</si>
  <si>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</si>
  <si>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</si>
  <si>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</si>
  <si>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</si>
  <si>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</si>
  <si>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</si>
  <si>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</si>
  <si>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</si>
  <si>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</si>
  <si>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</si>
  <si>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</si>
  <si>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</si>
  <si>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</si>
  <si>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</si>
  <si>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</si>
  <si>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</si>
  <si>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</si>
  <si>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</si>
  <si>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</si>
  <si>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</si>
  <si>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</si>
  <si>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</si>
  <si>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</si>
  <si>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</si>
  <si>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</si>
  <si>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</si>
  <si>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</si>
  <si>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</si>
  <si>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</si>
  <si>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</si>
  <si>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</si>
  <si>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</si>
  <si>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</si>
  <si>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</si>
  <si>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</si>
  <si>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</si>
  <si>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</si>
  <si>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</si>
  <si>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</si>
  <si>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</si>
  <si>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</si>
  <si>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</si>
  <si>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</si>
  <si>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</si>
  <si>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</si>
  <si>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</si>
  <si>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</si>
  <si>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</si>
  <si>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</si>
  <si>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</si>
  <si>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</si>
  <si>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</si>
  <si>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</si>
  <si>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</si>
  <si>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</si>
  <si>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</si>
  <si>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</si>
  <si>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</si>
  <si>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</si>
  <si>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</si>
  <si>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</si>
  <si>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</si>
  <si>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</si>
  <si>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</si>
  <si>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</si>
  <si>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</si>
  <si>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</si>
  <si>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</si>
  <si>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</si>
  <si>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</si>
  <si>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</si>
  <si>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</si>
  <si>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</si>
  <si>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</si>
  <si>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</si>
  <si>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</si>
  <si>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</si>
  <si>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</si>
  <si>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</si>
  <si>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</si>
  <si>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</si>
  <si>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</si>
  <si>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</si>
  <si>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</si>
  <si>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</si>
  <si>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</si>
  <si>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</si>
  <si>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</si>
  <si>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</si>
  <si>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</si>
  <si>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</si>
  <si>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</si>
  <si>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</si>
  <si>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</si>
  <si>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</si>
  <si>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</si>
  <si>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</si>
  <si>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</si>
  <si>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</si>
  <si>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</si>
  <si>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</si>
  <si>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</si>
  <si>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</si>
  <si>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</si>
  <si>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</si>
  <si>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</si>
  <si>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</si>
  <si>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</si>
  <si>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</si>
  <si>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</si>
  <si>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</si>
  <si>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</si>
  <si>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</si>
  <si>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</si>
  <si>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</si>
  <si>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</si>
  <si>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</si>
  <si>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</si>
  <si>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</si>
  <si>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</si>
  <si>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</si>
  <si>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</si>
  <si>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</si>
  <si>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</si>
  <si>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</si>
  <si>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</si>
  <si>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</si>
  <si>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</si>
  <si>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</si>
  <si>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</si>
  <si>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</si>
  <si>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</si>
  <si>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</si>
  <si>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</si>
  <si>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</si>
  <si>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</si>
  <si>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</si>
  <si>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</si>
  <si>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</si>
  <si>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</si>
  <si>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</si>
  <si>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</si>
  <si>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</si>
  <si>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</si>
  <si>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</si>
  <si>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</si>
  <si>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</si>
  <si>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</si>
  <si>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</si>
  <si>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</si>
  <si>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</si>
  <si>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</si>
  <si>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</si>
  <si>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</si>
  <si>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</si>
  <si>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</si>
  <si>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</si>
  <si>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</si>
  <si>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</si>
  <si>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</si>
  <si>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</si>
  <si>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</si>
  <si>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</si>
  <si>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</si>
  <si>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</si>
  <si>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</si>
  <si>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</si>
  <si>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</si>
  <si>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</si>
  <si>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</si>
  <si>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</si>
  <si>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</si>
  <si>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</si>
  <si>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</si>
  <si>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</si>
  <si>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</si>
  <si>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</si>
  <si>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</si>
  <si>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</si>
  <si>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</si>
  <si>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</si>
  <si>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</si>
  <si>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</si>
  <si>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</si>
  <si>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</si>
  <si>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</si>
  <si>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</si>
  <si>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</si>
  <si>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</si>
  <si>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</si>
  <si>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</si>
  <si>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</si>
  <si>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</si>
  <si>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</si>
  <si>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</si>
  <si>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</si>
  <si>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</si>
  <si>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</si>
  <si>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</si>
  <si>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</si>
  <si>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</si>
  <si>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</si>
  <si>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</si>
  <si>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</si>
  <si>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</si>
  <si>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</si>
  <si>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</si>
  <si>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</si>
  <si>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</si>
  <si>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</si>
  <si>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</si>
  <si>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</si>
  <si>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</si>
  <si>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</si>
  <si>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</si>
  <si>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</si>
  <si>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</si>
  <si>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</si>
  <si>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</si>
  <si>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</si>
  <si>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</si>
  <si>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</si>
  <si>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</si>
  <si>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</si>
  <si>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</si>
  <si>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</si>
  <si>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</si>
  <si>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</si>
  <si>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</si>
  <si>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</si>
  <si>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</si>
  <si>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</si>
  <si>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</si>
  <si>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</si>
  <si>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</si>
  <si>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</si>
  <si>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</si>
  <si>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</si>
  <si>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</si>
  <si>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</si>
  <si>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</si>
  <si>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</si>
  <si>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</si>
  <si>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</si>
  <si>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</si>
  <si>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</si>
  <si>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</si>
  <si>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</si>
  <si>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</si>
  <si>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</si>
  <si>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</si>
  <si>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</si>
  <si>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</si>
  <si>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</si>
  <si>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</si>
  <si>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</si>
  <si>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</si>
  <si>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</si>
  <si>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</si>
  <si>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</si>
  <si>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</si>
  <si>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</si>
  <si>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</si>
  <si>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</si>
  <si>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</si>
  <si>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</si>
  <si>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</si>
  <si>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</si>
  <si>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</si>
  <si>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</si>
  <si>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</si>
  <si>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</si>
  <si>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</si>
  <si>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</si>
  <si>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</si>
  <si>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</si>
  <si>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</si>
  <si>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</si>
  <si>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</si>
  <si>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</si>
  <si>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</si>
  <si>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</si>
  <si>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</si>
  <si>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</si>
  <si>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</si>
  <si>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</si>
  <si>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</si>
  <si>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</si>
  <si>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</si>
  <si>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</si>
  <si>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</si>
  <si>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</si>
  <si>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</si>
  <si>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</si>
  <si>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</si>
  <si>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</si>
  <si>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</si>
  <si>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</si>
  <si>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</si>
  <si>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</si>
  <si>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</si>
  <si>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</si>
  <si>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</si>
  <si>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</si>
  <si>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</si>
  <si>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</si>
  <si>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</si>
  <si>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</si>
  <si>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</si>
  <si>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</si>
  <si>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</si>
  <si>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</si>
  <si>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</si>
  <si>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</si>
  <si>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</si>
  <si>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</si>
  <si>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</si>
  <si>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</si>
  <si>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</si>
  <si>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</si>
  <si>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</si>
  <si>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</si>
  <si>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</si>
  <si>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</si>
  <si>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</si>
  <si>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</si>
  <si>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</si>
  <si>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</si>
  <si>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</si>
  <si>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</si>
  <si>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</si>
  <si>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</si>
  <si>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</si>
  <si>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</si>
  <si>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</si>
  <si>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</si>
  <si>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</si>
  <si>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</si>
  <si>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</si>
  <si>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</si>
  <si>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</si>
  <si>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</si>
  <si>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</si>
  <si>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</si>
  <si>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</si>
  <si>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</si>
  <si>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</si>
  <si>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</si>
  <si>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</si>
  <si>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</si>
  <si>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</si>
  <si>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</si>
  <si>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</si>
  <si>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</si>
  <si>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</si>
  <si>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</si>
  <si>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</si>
  <si>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</si>
  <si>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</si>
  <si>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</si>
  <si>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</si>
  <si>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</si>
  <si>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</si>
  <si>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</si>
  <si>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</si>
  <si>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</si>
  <si>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</si>
  <si>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</si>
  <si>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</si>
  <si>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</si>
  <si>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</si>
  <si>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</si>
  <si>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</si>
  <si>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</si>
  <si>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</si>
  <si>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</si>
  <si>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</si>
  <si>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</si>
  <si>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</si>
  <si>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</si>
  <si>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</si>
  <si>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</si>
  <si>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</si>
  <si>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</si>
  <si>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</si>
  <si>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</si>
  <si>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</si>
  <si>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</si>
  <si>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</si>
  <si>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</si>
  <si>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</si>
  <si>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</si>
  <si>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</si>
  <si>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</si>
  <si>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</si>
  <si>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</si>
  <si>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</si>
  <si>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</si>
  <si>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</si>
  <si>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</si>
  <si>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</si>
  <si>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</si>
  <si>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</si>
  <si>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</si>
  <si>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</si>
  <si>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</si>
  <si>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</si>
  <si>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</si>
  <si>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</si>
  <si>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</si>
  <si>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</si>
  <si>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</si>
  <si>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</si>
  <si>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</si>
  <si>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</si>
  <si>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</si>
  <si>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</si>
  <si>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</si>
  <si>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</si>
  <si>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</si>
  <si>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</si>
  <si>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</si>
  <si>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</si>
  <si>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</si>
  <si>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</si>
  <si>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</si>
  <si>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</si>
  <si>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</si>
  <si>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</si>
  <si>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</si>
  <si>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</si>
  <si>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</si>
  <si>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</si>
  <si>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</si>
  <si>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</si>
  <si>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</si>
  <si>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</si>
  <si>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</si>
  <si>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</si>
  <si>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</si>
  <si>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</si>
  <si>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</si>
  <si>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</si>
  <si>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</si>
  <si>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</si>
  <si>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</si>
  <si>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</si>
  <si>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</si>
  <si>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</si>
  <si>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</si>
  <si>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</si>
  <si>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</si>
  <si>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</si>
  <si>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</si>
  <si>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</si>
  <si>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</si>
  <si>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</si>
  <si>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</si>
  <si>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</si>
  <si>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</si>
  <si>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</si>
  <si>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</si>
  <si>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</si>
  <si>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</si>
  <si>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</si>
  <si>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</si>
  <si>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</si>
  <si>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</si>
  <si>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</si>
  <si>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</si>
  <si>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</si>
  <si>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</si>
  <si>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</si>
  <si>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</si>
  <si>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</si>
  <si>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</si>
  <si>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</si>
  <si>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</si>
  <si>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</si>
  <si>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</si>
  <si>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</si>
  <si>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</si>
  <si>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</si>
  <si>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</si>
  <si>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</si>
  <si>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</si>
  <si>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</si>
  <si>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</si>
  <si>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</si>
  <si>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</si>
  <si>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</si>
  <si>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</si>
  <si>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</si>
  <si>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</si>
  <si>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</si>
  <si>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</si>
  <si>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</si>
  <si>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</si>
  <si>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</si>
  <si>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</si>
  <si>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</si>
  <si>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</si>
  <si>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</si>
  <si>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</si>
  <si>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</si>
  <si>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</si>
  <si>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</si>
  <si>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</si>
  <si>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</si>
  <si>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</si>
  <si>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</si>
  <si>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</si>
  <si>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</si>
  <si>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</si>
  <si>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</si>
  <si>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</si>
  <si>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</si>
  <si>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</si>
  <si>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</si>
  <si>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</si>
  <si>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</si>
  <si>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</si>
  <si>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</si>
  <si>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</si>
  <si>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</si>
  <si>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</si>
  <si>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</si>
  <si>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</si>
  <si>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</si>
  <si>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</si>
  <si>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</si>
  <si>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</si>
  <si>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</si>
  <si>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</si>
  <si>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</si>
  <si>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</si>
  <si>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</si>
  <si>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</si>
  <si>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</si>
  <si>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</si>
  <si>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</si>
  <si>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</si>
  <si>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</si>
  <si>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</si>
  <si>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</si>
  <si>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</si>
  <si>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</si>
  <si>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</si>
  <si>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</si>
  <si>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</si>
  <si>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</si>
  <si>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</si>
  <si>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</si>
  <si>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</si>
  <si>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</si>
  <si>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</si>
  <si>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</si>
  <si>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</si>
  <si>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</si>
  <si>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</si>
  <si>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</si>
  <si>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</si>
  <si>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</si>
  <si>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</si>
  <si>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</si>
  <si>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</si>
  <si>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</si>
  <si>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</si>
  <si>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</si>
  <si>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</si>
  <si>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</si>
  <si>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</si>
  <si>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</si>
  <si>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</si>
  <si>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</si>
  <si>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</si>
  <si>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</si>
  <si>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</si>
  <si>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</si>
  <si>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</si>
  <si>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</si>
  <si>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</si>
  <si>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</si>
  <si>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</si>
  <si>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</si>
  <si>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</si>
  <si>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</si>
  <si>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</si>
  <si>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</si>
  <si>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</si>
  <si>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</si>
  <si>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</si>
  <si>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</si>
  <si>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</si>
  <si>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</si>
  <si>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</si>
  <si>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</si>
  <si>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</si>
  <si>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</si>
  <si>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</si>
  <si>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</si>
  <si>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</si>
  <si>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</si>
  <si>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</si>
  <si>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</si>
  <si>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</si>
  <si>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</si>
  <si>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</si>
  <si>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</si>
  <si>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</si>
  <si>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</si>
  <si>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</si>
  <si>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</si>
  <si>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</si>
  <si>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</si>
  <si>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</si>
  <si>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</si>
  <si>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</si>
  <si>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</si>
  <si>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</si>
  <si>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</si>
  <si>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</si>
  <si>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</si>
  <si>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</si>
  <si>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</si>
  <si>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</si>
  <si>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</si>
  <si>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</si>
  <si>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</si>
  <si>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</si>
  <si>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</si>
  <si>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</si>
  <si>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</si>
  <si>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</si>
  <si>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</si>
  <si>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</si>
  <si>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</si>
  <si>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</si>
  <si>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</si>
  <si>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</si>
  <si>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</si>
  <si>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</si>
  <si>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</si>
  <si>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</si>
  <si>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</si>
  <si>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</si>
  <si>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</si>
  <si>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</si>
  <si>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</si>
  <si>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</si>
  <si>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</si>
  <si>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</si>
  <si>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</si>
  <si>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</si>
  <si>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</si>
  <si>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</si>
  <si>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</si>
  <si>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</si>
  <si>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</si>
  <si>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</si>
  <si>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</si>
  <si>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</si>
  <si>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</si>
  <si>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</si>
  <si>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</si>
  <si>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</si>
  <si>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</si>
  <si>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</si>
  <si>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</si>
  <si>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</si>
  <si>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</si>
  <si>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</si>
  <si>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</si>
  <si>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</si>
  <si>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</si>
  <si>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</si>
  <si>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</si>
  <si>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</si>
  <si>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</si>
  <si>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</si>
  <si>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</si>
  <si>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</si>
  <si>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</si>
  <si>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</si>
  <si>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</si>
  <si>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</si>
  <si>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</si>
  <si>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</si>
  <si>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</si>
  <si>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</si>
  <si>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</si>
  <si>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</si>
  <si>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</si>
  <si>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</si>
  <si>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</si>
  <si>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</si>
  <si>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</si>
  <si>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</si>
  <si>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</si>
  <si>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</si>
  <si>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</si>
  <si>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</si>
  <si>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</si>
  <si>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</si>
  <si>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</si>
  <si>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</si>
  <si>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</si>
  <si>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</si>
  <si>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</si>
  <si>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</si>
  <si>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</si>
  <si>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</si>
  <si>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</si>
  <si>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</si>
  <si>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</si>
  <si>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</si>
  <si>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</si>
  <si>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</si>
  <si>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</si>
  <si>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</si>
  <si>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</si>
  <si>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</si>
  <si>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</si>
  <si>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</si>
  <si>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</si>
  <si>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</si>
  <si>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</si>
  <si>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</si>
  <si>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</si>
  <si>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</si>
  <si>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</si>
  <si>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</si>
  <si>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</si>
  <si>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</si>
  <si>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</si>
  <si>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</si>
  <si>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</si>
  <si>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</si>
  <si>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</si>
  <si>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</si>
  <si>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</si>
  <si>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</si>
  <si>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</si>
  <si>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</si>
  <si>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</si>
  <si>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</si>
  <si>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</si>
  <si>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</si>
  <si>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</si>
  <si>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</si>
  <si>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</si>
  <si>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</si>
  <si>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</si>
  <si>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</si>
  <si>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</si>
  <si>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</si>
  <si>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</si>
  <si>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</si>
  <si>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</si>
  <si>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</si>
  <si>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</si>
  <si>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</si>
  <si>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</si>
  <si>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</si>
  <si>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</si>
  <si>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</si>
  <si>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</si>
  <si>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</si>
  <si>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</si>
  <si>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</si>
  <si>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</si>
  <si>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</si>
  <si>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</si>
  <si>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</si>
  <si>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</si>
  <si>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</si>
  <si>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</si>
  <si>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</si>
  <si>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</si>
  <si>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</si>
  <si>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</si>
  <si>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</si>
  <si>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</si>
  <si>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</si>
  <si>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</si>
  <si>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</si>
  <si>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</si>
  <si>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</si>
  <si>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</si>
  <si>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</si>
  <si>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</si>
  <si>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</si>
  <si>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</si>
  <si>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</si>
  <si>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</si>
  <si>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</si>
  <si>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</si>
  <si>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</si>
  <si>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</si>
  <si>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</si>
  <si>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</si>
  <si>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</si>
  <si>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</si>
  <si>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</si>
  <si>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</si>
  <si>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</si>
  <si>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</si>
  <si>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</si>
  <si>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</si>
  <si>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</si>
  <si>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</si>
  <si>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</si>
  <si>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</si>
  <si>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</si>
  <si>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</si>
  <si>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</si>
  <si>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</si>
  <si>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</si>
  <si>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</si>
  <si>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</si>
  <si>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</si>
  <si>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</si>
  <si>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</si>
  <si>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</si>
  <si>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</si>
  <si>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</si>
  <si>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</si>
  <si>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</si>
  <si>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</si>
  <si>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</si>
  <si>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</si>
  <si>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</si>
  <si>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</si>
  <si>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</si>
  <si>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</si>
  <si>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</si>
  <si>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</si>
  <si>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</si>
  <si>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</si>
  <si>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</si>
  <si>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</si>
  <si>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</si>
  <si>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</si>
  <si>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</si>
  <si>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</si>
  <si>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</si>
  <si>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</si>
  <si>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</si>
  <si>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</si>
  <si>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</si>
  <si>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</si>
  <si>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</si>
  <si>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</si>
  <si>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</si>
  <si>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</si>
  <si>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</si>
  <si>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</si>
  <si>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</si>
  <si>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</si>
  <si>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</si>
  <si>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</si>
  <si>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</si>
  <si>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</si>
  <si>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</si>
  <si>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</si>
  <si>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</si>
  <si>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</si>
  <si>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</si>
  <si>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</si>
  <si>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</si>
  <si>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</si>
  <si>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</si>
  <si>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</si>
  <si>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</si>
  <si>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</si>
  <si>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</si>
  <si>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</si>
  <si>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</si>
  <si>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</si>
  <si>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</si>
  <si>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</si>
  <si>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</si>
  <si>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</si>
  <si>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</si>
  <si>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</si>
  <si>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</si>
  <si>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</si>
  <si>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</si>
  <si>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</si>
  <si>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</si>
  <si>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</si>
  <si>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</si>
  <si>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</si>
  <si>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</si>
  <si>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</si>
  <si>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</si>
  <si>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</si>
  <si>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</si>
  <si>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</si>
  <si>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</si>
  <si>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</si>
  <si>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</si>
  <si>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</si>
  <si>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</si>
  <si>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</si>
  <si>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</si>
  <si>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</si>
  <si>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</si>
  <si>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</si>
  <si>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</si>
  <si>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</si>
  <si>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</si>
  <si>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</si>
  <si>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</si>
  <si>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</si>
  <si>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</si>
  <si>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</si>
  <si>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</si>
  <si>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</si>
  <si>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</si>
  <si>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</si>
  <si>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</si>
  <si>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</si>
  <si>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</si>
  <si>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</si>
  <si>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</si>
  <si>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</si>
  <si>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</si>
  <si>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</si>
  <si>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</si>
  <si>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</si>
  <si>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</si>
  <si>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</si>
  <si>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</si>
  <si>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</si>
  <si>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</si>
  <si>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</si>
  <si>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</si>
  <si>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</si>
  <si>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</si>
  <si>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</si>
  <si>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</si>
  <si>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</si>
  <si>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</si>
  <si>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</si>
  <si>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</si>
  <si>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</si>
  <si>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</si>
  <si>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</si>
  <si>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</si>
  <si>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</si>
  <si>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</si>
  <si>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</si>
  <si>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</si>
  <si>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</si>
  <si>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</si>
  <si>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</si>
  <si>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</si>
  <si>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</si>
  <si>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</si>
  <si>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</si>
  <si>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</si>
  <si>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</si>
  <si>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</si>
  <si>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</si>
  <si>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</si>
  <si>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</si>
  <si>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</si>
  <si>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</si>
  <si>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</si>
  <si>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</si>
  <si>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</si>
  <si>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</si>
  <si>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</si>
  <si>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</si>
  <si>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</si>
  <si>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</si>
  <si>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</si>
  <si>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</si>
  <si>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</si>
  <si>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</si>
  <si>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</si>
  <si>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</si>
  <si>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</si>
  <si>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</si>
  <si>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</si>
  <si>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</si>
  <si>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</si>
  <si>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</si>
  <si>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</si>
  <si>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</si>
  <si>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</si>
  <si>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</si>
  <si>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</si>
  <si>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</si>
  <si>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</si>
  <si>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</si>
  <si>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</si>
  <si>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</si>
  <si>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</si>
  <si>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</si>
  <si>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</si>
  <si>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</si>
  <si>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</si>
  <si>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</si>
  <si>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</si>
  <si>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</si>
  <si>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</si>
  <si>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</si>
  <si>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</si>
  <si>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</si>
  <si>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</si>
  <si>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</si>
  <si>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</si>
  <si>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</si>
  <si>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</si>
  <si>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</si>
  <si>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</si>
  <si>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</si>
  <si>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</si>
  <si>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</si>
  <si>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</si>
  <si>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</si>
  <si>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</si>
  <si>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</si>
  <si>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</si>
  <si>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</si>
  <si>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</si>
  <si>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</si>
  <si>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</si>
  <si>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</si>
  <si>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</si>
  <si>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</si>
  <si>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</si>
  <si>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</si>
  <si>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</si>
  <si>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</si>
  <si>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</si>
  <si>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</si>
  <si>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</si>
  <si>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</si>
  <si>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</si>
  <si>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</si>
  <si>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</si>
  <si>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</si>
  <si>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</si>
  <si>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</si>
  <si>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</si>
  <si>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</si>
  <si>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</si>
  <si>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</si>
  <si>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</si>
  <si>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</si>
  <si>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</si>
  <si>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</si>
  <si>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</si>
  <si>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</si>
  <si>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</si>
  <si>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</si>
  <si>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</si>
  <si>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</si>
  <si>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</si>
  <si>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</si>
  <si>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</si>
  <si>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</si>
  <si>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</si>
  <si>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</si>
  <si>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</si>
  <si>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</si>
  <si>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</si>
  <si>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</si>
  <si>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</si>
  <si>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</si>
  <si>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</si>
  <si>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</si>
  <si>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</si>
  <si>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</si>
  <si>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</si>
  <si>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</si>
  <si>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</si>
  <si>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</si>
  <si>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</si>
  <si>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</si>
  <si>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</si>
  <si>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</si>
  <si>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</si>
  <si>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</si>
  <si>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</si>
  <si>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</si>
  <si>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</si>
  <si>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</si>
  <si>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</si>
  <si>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</si>
  <si>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</si>
  <si>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</si>
  <si>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</si>
  <si>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</si>
  <si>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</si>
  <si>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</si>
  <si>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</si>
  <si>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</si>
  <si>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STD_ANGLE STD_SPACE_4_PER_EM "DEG"</t>
  </si>
  <si>
    <t>STD_ANGLE STD_SPACE_4_PER_EM "D.MS"</t>
  </si>
  <si>
    <t>STD_ANGLE STD_SPACE_4_PER_EM "GRAD"</t>
  </si>
  <si>
    <t>STD_ANGLE STD_SPACE_4_PER_EM "MUL" STD_pi</t>
  </si>
  <si>
    <t>STD_ANGLE STD_SPACE_4_PER_EM "RAD"</t>
  </si>
  <si>
    <t>STD_ANGLE STD_SPACE_4_PER_EM "H.MS"</t>
  </si>
  <si>
    <t>STD_ANGLE STD_SPACE_4_PER_EM "h.ms"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</si>
</sst>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997" zoomScaleNormal="75" zoomScalePageLayoutView="75" workbookViewId="0">
      <selection activeCell="F2005" sqref="F2005"/>
    </sheetView>
    <sheetView tabSelected="1" topLeftCell="C873" workbookViewId="1">
      <selection activeCell="F894" sqref="F89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3772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3786</v>
      </c>
      <c r="L3" s="55" t="s">
        <v>4774</v>
      </c>
      <c r="M3" s="55" t="s">
        <v>4831</v>
      </c>
      <c r="N3" s="55"/>
      <c r="O3" s="50" t="s">
        <v>2696</v>
      </c>
      <c r="P3" s="54" t="s">
        <v>1395</v>
      </c>
      <c r="Q3" s="13"/>
      <c r="R3"/>
      <c r="S3" t="str">
        <f>IF(E3=F3,"","NOT EQUAL")</f>
        <v>NOT EQUAL</v>
      </c>
      <c r="T3" t="s">
        <v>5366</v>
      </c>
      <c r="U3"/>
      <c r="V3"/>
      <c r="W3" s="2" t="s">
        <v>2661</v>
      </c>
      <c r="X3" s="21" t="s">
        <v>2714</v>
      </c>
      <c r="Y3" s="21" t="s">
        <v>2715</v>
      </c>
      <c r="Z3"/>
      <c r="AA3"/>
      <c r="AD3" s="133" t="s">
        <v>4216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2689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3612</v>
      </c>
      <c r="D6" s="51" t="s">
        <v>2794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3948</v>
      </c>
      <c r="L6" s="55" t="s">
        <v>4774</v>
      </c>
      <c r="M6" s="55" t="s">
        <v>4834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3416</v>
      </c>
      <c r="D7" s="51" t="s">
        <v>2794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3948</v>
      </c>
      <c r="L7" s="55" t="s">
        <v>4774</v>
      </c>
      <c r="M7" s="55" t="s">
        <v>4835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4814</v>
      </c>
      <c r="D8" s="51" t="s">
        <v>2794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3948</v>
      </c>
      <c r="L8" s="55" t="s">
        <v>4774</v>
      </c>
      <c r="M8" s="55" t="s">
        <v>4835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4815</v>
      </c>
      <c r="D9" s="51" t="s">
        <v>4011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3786</v>
      </c>
      <c r="L9" s="55" t="s">
        <v>4774</v>
      </c>
      <c r="M9" s="55" t="s">
        <v>4831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4309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3948</v>
      </c>
      <c r="L10" s="55" t="s">
        <v>4774</v>
      </c>
      <c r="M10" s="55" t="s">
        <v>4836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4310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3948</v>
      </c>
      <c r="L11" s="55" t="s">
        <v>4774</v>
      </c>
      <c r="M11" s="55" t="s">
        <v>4836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4311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3948</v>
      </c>
      <c r="L12" s="55" t="s">
        <v>4774</v>
      </c>
      <c r="M12" s="55" t="s">
        <v>4836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4312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3948</v>
      </c>
      <c r="L13" s="55" t="s">
        <v>4774</v>
      </c>
      <c r="M13" s="55" t="s">
        <v>4836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4313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3948</v>
      </c>
      <c r="L14" s="55" t="s">
        <v>4774</v>
      </c>
      <c r="M14" s="55" t="s">
        <v>4836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4314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3948</v>
      </c>
      <c r="L15" s="55" t="s">
        <v>4774</v>
      </c>
      <c r="M15" s="55" t="s">
        <v>4836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4297</v>
      </c>
      <c r="D16" s="51" t="s">
        <v>4299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3786</v>
      </c>
      <c r="L16" s="55" t="s">
        <v>4774</v>
      </c>
      <c r="M16" s="55" t="s">
        <v>4837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4298</v>
      </c>
      <c r="D17" s="51" t="s">
        <v>4299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3786</v>
      </c>
      <c r="L17" s="55" t="s">
        <v>4774</v>
      </c>
      <c r="M17" s="55" t="s">
        <v>4837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4288</v>
      </c>
      <c r="D18" s="51" t="s">
        <v>4289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3786</v>
      </c>
      <c r="L18" s="55" t="s">
        <v>4774</v>
      </c>
      <c r="M18" s="55" t="s">
        <v>4831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4288</v>
      </c>
      <c r="D19" s="51" t="s">
        <v>4290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3786</v>
      </c>
      <c r="L19" s="55" t="s">
        <v>4774</v>
      </c>
      <c r="M19" s="55" t="s">
        <v>4831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4300</v>
      </c>
      <c r="D20" s="51" t="s">
        <v>4299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3786</v>
      </c>
      <c r="L20" s="55" t="s">
        <v>4774</v>
      </c>
      <c r="M20" s="55" t="s">
        <v>4837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4301</v>
      </c>
      <c r="D21" s="51" t="s">
        <v>4299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3786</v>
      </c>
      <c r="L21" s="55" t="s">
        <v>4774</v>
      </c>
      <c r="M21" s="55" t="s">
        <v>4837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4302</v>
      </c>
      <c r="D22" s="51" t="s">
        <v>4299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3786</v>
      </c>
      <c r="L22" s="55" t="s">
        <v>4774</v>
      </c>
      <c r="M22" s="55" t="s">
        <v>4837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4303</v>
      </c>
      <c r="D23" s="51" t="s">
        <v>4299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3786</v>
      </c>
      <c r="L23" s="55" t="s">
        <v>4774</v>
      </c>
      <c r="M23" s="55" t="s">
        <v>4837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4304</v>
      </c>
      <c r="D24" s="51" t="s">
        <v>4299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3786</v>
      </c>
      <c r="L24" s="55" t="s">
        <v>4774</v>
      </c>
      <c r="M24" s="55" t="s">
        <v>4837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3417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3786</v>
      </c>
      <c r="L25" s="55" t="s">
        <v>4774</v>
      </c>
      <c r="M25" s="55" t="s">
        <v>4838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3418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3786</v>
      </c>
      <c r="L26" s="55" t="s">
        <v>4774</v>
      </c>
      <c r="M26" s="55" t="s">
        <v>4838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4090</v>
      </c>
      <c r="D27" s="51" t="s">
        <v>4091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3786</v>
      </c>
      <c r="L27" s="55" t="s">
        <v>4774</v>
      </c>
      <c r="M27" s="55" t="s">
        <v>4831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4090</v>
      </c>
      <c r="D28" s="51" t="s">
        <v>4092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3786</v>
      </c>
      <c r="L28" s="55" t="s">
        <v>4774</v>
      </c>
      <c r="M28" s="55" t="s">
        <v>4831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4090</v>
      </c>
      <c r="D29" s="51" t="s">
        <v>4287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3786</v>
      </c>
      <c r="L29" s="55" t="s">
        <v>4774</v>
      </c>
      <c r="M29" s="55" t="s">
        <v>4831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4090</v>
      </c>
      <c r="D30" s="51" t="s">
        <v>4093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3786</v>
      </c>
      <c r="L30" s="55" t="s">
        <v>4774</v>
      </c>
      <c r="M30" s="55" t="s">
        <v>4831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4288</v>
      </c>
      <c r="D31" s="51" t="s">
        <v>4291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3786</v>
      </c>
      <c r="L31" s="55" t="s">
        <v>4774</v>
      </c>
      <c r="M31" s="55" t="s">
        <v>4831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4288</v>
      </c>
      <c r="D32" s="51" t="s">
        <v>4505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3786</v>
      </c>
      <c r="L32" s="55" t="s">
        <v>4774</v>
      </c>
      <c r="M32" s="55" t="s">
        <v>4831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4288</v>
      </c>
      <c r="D33" s="51" t="s">
        <v>4293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3786</v>
      </c>
      <c r="L33" s="55" t="s">
        <v>4774</v>
      </c>
      <c r="M33" s="55" t="s">
        <v>4831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4288</v>
      </c>
      <c r="D34" s="51" t="s">
        <v>4294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3786</v>
      </c>
      <c r="L34" s="55" t="s">
        <v>4774</v>
      </c>
      <c r="M34" s="55" t="s">
        <v>4831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2683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4288</v>
      </c>
      <c r="D35" s="51" t="s">
        <v>4295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3786</v>
      </c>
      <c r="L35" s="55" t="s">
        <v>4774</v>
      </c>
      <c r="M35" s="55" t="s">
        <v>4831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4292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3786</v>
      </c>
      <c r="L36" s="55" t="s">
        <v>4774</v>
      </c>
      <c r="M36" s="55" t="s">
        <v>4831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4288</v>
      </c>
      <c r="D37" s="51" t="s">
        <v>4296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3948</v>
      </c>
      <c r="L37" s="55" t="s">
        <v>4774</v>
      </c>
      <c r="M37" s="55" t="s">
        <v>4831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3419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3786</v>
      </c>
      <c r="L38" s="55" t="s">
        <v>4774</v>
      </c>
      <c r="M38" s="55" t="s">
        <v>4831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4842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3786</v>
      </c>
      <c r="L39" s="55" t="s">
        <v>4774</v>
      </c>
      <c r="M39" s="55" t="s">
        <v>4831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3420</v>
      </c>
      <c r="D40" s="59" t="s">
        <v>2795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3948</v>
      </c>
      <c r="L40" s="55" t="s">
        <v>4774</v>
      </c>
      <c r="M40" s="55" t="s">
        <v>4831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2679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3421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4582</v>
      </c>
      <c r="L41" s="55" t="s">
        <v>4774</v>
      </c>
      <c r="M41" s="55" t="s">
        <v>4831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2679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3422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3948</v>
      </c>
      <c r="L42" s="55" t="s">
        <v>4774</v>
      </c>
      <c r="M42" s="55" t="s">
        <v>4831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2679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4843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3786</v>
      </c>
      <c r="L43" s="105" t="s">
        <v>4774</v>
      </c>
      <c r="M43" s="55" t="s">
        <v>4832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3424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4582</v>
      </c>
      <c r="L44" s="55" t="s">
        <v>4774</v>
      </c>
      <c r="M44" s="55" t="s">
        <v>4831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3425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4582</v>
      </c>
      <c r="L45" s="55" t="s">
        <v>4774</v>
      </c>
      <c r="M45" s="55" t="s">
        <v>4831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3426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4582</v>
      </c>
      <c r="L46" s="55" t="s">
        <v>4774</v>
      </c>
      <c r="M46" s="55" t="s">
        <v>4831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3427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3948</v>
      </c>
      <c r="L47" s="55" t="s">
        <v>4774</v>
      </c>
      <c r="M47" s="55" t="s">
        <v>4831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2679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4829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3949</v>
      </c>
      <c r="L48" s="55" t="s">
        <v>4774</v>
      </c>
      <c r="M48" s="55" t="s">
        <v>4836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3428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3948</v>
      </c>
      <c r="L49" s="55" t="s">
        <v>4774</v>
      </c>
      <c r="M49" s="55" t="s">
        <v>4836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2679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3429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3948</v>
      </c>
      <c r="L50" s="55" t="s">
        <v>4774</v>
      </c>
      <c r="M50" s="55" t="s">
        <v>4836</v>
      </c>
      <c r="N50" s="55"/>
      <c r="O50" s="55"/>
      <c r="P50" s="54" t="s">
        <v>3199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2679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3430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3948</v>
      </c>
      <c r="L51" s="55" t="s">
        <v>4774</v>
      </c>
      <c r="M51" s="55" t="s">
        <v>4836</v>
      </c>
      <c r="N51" s="55"/>
      <c r="O51" s="55"/>
      <c r="P51" s="54" t="s">
        <v>3200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2679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3431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3948</v>
      </c>
      <c r="L52" s="55" t="s">
        <v>4774</v>
      </c>
      <c r="M52" s="55" t="s">
        <v>4836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2679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3432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3948</v>
      </c>
      <c r="L53" s="55" t="s">
        <v>4774</v>
      </c>
      <c r="M53" s="55" t="s">
        <v>4836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2679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3583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3948</v>
      </c>
      <c r="L54" s="105" t="s">
        <v>4775</v>
      </c>
      <c r="M54" s="55" t="s">
        <v>4831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3614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3948</v>
      </c>
      <c r="L55" s="105" t="s">
        <v>4775</v>
      </c>
      <c r="M55" s="55" t="s">
        <v>4831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3435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3948</v>
      </c>
      <c r="L56" s="55" t="s">
        <v>4774</v>
      </c>
      <c r="M56" s="55" t="s">
        <v>4836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2679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3436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3948</v>
      </c>
      <c r="L57" s="55" t="s">
        <v>4774</v>
      </c>
      <c r="M57" s="55" t="s">
        <v>4836</v>
      </c>
      <c r="N57" s="55"/>
      <c r="O57" s="55"/>
      <c r="P57" s="54" t="s">
        <v>3201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2679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3437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3948</v>
      </c>
      <c r="L58" s="55" t="s">
        <v>4774</v>
      </c>
      <c r="M58" s="55" t="s">
        <v>4836</v>
      </c>
      <c r="N58" s="55"/>
      <c r="O58" s="55"/>
      <c r="P58" s="54" t="s">
        <v>3202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2679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3438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3948</v>
      </c>
      <c r="L59" s="55" t="s">
        <v>4774</v>
      </c>
      <c r="M59" s="55" t="s">
        <v>4836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2679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3439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3948</v>
      </c>
      <c r="L60" s="55" t="s">
        <v>4774</v>
      </c>
      <c r="M60" s="55" t="s">
        <v>4836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2679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4305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3786</v>
      </c>
      <c r="L61" s="55" t="s">
        <v>4774</v>
      </c>
      <c r="M61" s="55" t="s">
        <v>4836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4844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3786</v>
      </c>
      <c r="L62" s="105" t="s">
        <v>4774</v>
      </c>
      <c r="M62" s="55" t="s">
        <v>4831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2683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3441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3948</v>
      </c>
      <c r="L63" s="55" t="s">
        <v>4774</v>
      </c>
      <c r="M63" s="55" t="s">
        <v>4831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3442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3948</v>
      </c>
      <c r="L64" s="55" t="s">
        <v>4774</v>
      </c>
      <c r="M64" s="55" t="s">
        <v>4831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3443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3948</v>
      </c>
      <c r="L65" s="55" t="s">
        <v>4774</v>
      </c>
      <c r="M65" s="55" t="s">
        <v>4831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3444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3948</v>
      </c>
      <c r="L66" s="55" t="s">
        <v>4775</v>
      </c>
      <c r="M66" s="55" t="s">
        <v>4831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3445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3948</v>
      </c>
      <c r="L67" s="55" t="s">
        <v>4774</v>
      </c>
      <c r="M67" s="55" t="s">
        <v>4831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2716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3446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3948</v>
      </c>
      <c r="L68" s="55" t="s">
        <v>4774</v>
      </c>
      <c r="M68" s="55" t="s">
        <v>4831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3447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3948</v>
      </c>
      <c r="L69" s="55" t="s">
        <v>4774</v>
      </c>
      <c r="M69" s="55" t="s">
        <v>4831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3448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3948</v>
      </c>
      <c r="L70" s="55" t="s">
        <v>4775</v>
      </c>
      <c r="M70" s="55" t="s">
        <v>4831</v>
      </c>
      <c r="N70" s="55"/>
      <c r="O70" s="55"/>
      <c r="P70" s="54" t="s">
        <v>3203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3626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3948</v>
      </c>
      <c r="L71" s="105" t="s">
        <v>4774</v>
      </c>
      <c r="M71" s="55" t="s">
        <v>4831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3450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3948</v>
      </c>
      <c r="L72" s="55" t="s">
        <v>4774</v>
      </c>
      <c r="M72" s="55" t="s">
        <v>4831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3451</v>
      </c>
      <c r="D73" s="59" t="s">
        <v>2795</v>
      </c>
      <c r="E73" s="56" t="s">
        <v>4779</v>
      </c>
      <c r="F73" s="56" t="s">
        <v>4780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3948</v>
      </c>
      <c r="L73" s="55" t="s">
        <v>4775</v>
      </c>
      <c r="M73" s="55" t="s">
        <v>4831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3452</v>
      </c>
      <c r="D74" s="59" t="s">
        <v>2795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3948</v>
      </c>
      <c r="L74" s="55" t="s">
        <v>4775</v>
      </c>
      <c r="M74" s="55" t="s">
        <v>4831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4816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3786</v>
      </c>
      <c r="L75" s="55" t="s">
        <v>4774</v>
      </c>
      <c r="M75" s="55" t="s">
        <v>4831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3454</v>
      </c>
      <c r="D76" s="59" t="s">
        <v>2795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3948</v>
      </c>
      <c r="L76" s="55" t="s">
        <v>4775</v>
      </c>
      <c r="M76" s="55" t="s">
        <v>4831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3455</v>
      </c>
      <c r="D77" s="59" t="s">
        <v>2795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3948</v>
      </c>
      <c r="L77" s="55" t="s">
        <v>4775</v>
      </c>
      <c r="M77" s="55" t="s">
        <v>4831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3456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3948</v>
      </c>
      <c r="L78" s="55" t="s">
        <v>4774</v>
      </c>
      <c r="M78" s="55" t="s">
        <v>4831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3457</v>
      </c>
      <c r="D79" s="59" t="s">
        <v>2795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3948</v>
      </c>
      <c r="L79" s="55" t="s">
        <v>4775</v>
      </c>
      <c r="M79" s="55" t="s">
        <v>4831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3458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3948</v>
      </c>
      <c r="L80" s="55" t="s">
        <v>4775</v>
      </c>
      <c r="M80" s="55" t="s">
        <v>4831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3459</v>
      </c>
      <c r="D81" s="59" t="s">
        <v>2795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3948</v>
      </c>
      <c r="L81" s="55" t="s">
        <v>4775</v>
      </c>
      <c r="M81" s="55" t="s">
        <v>4831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4845</v>
      </c>
      <c r="D82" s="102" t="s">
        <v>2282</v>
      </c>
      <c r="E82" s="103" t="s">
        <v>3800</v>
      </c>
      <c r="F82" s="103" t="s">
        <v>3800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3948</v>
      </c>
      <c r="L82" s="105" t="s">
        <v>4774</v>
      </c>
      <c r="M82" s="55" t="s">
        <v>4836</v>
      </c>
      <c r="P82" s="18" t="s">
        <v>3801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3461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3948</v>
      </c>
      <c r="L83" s="55" t="s">
        <v>4775</v>
      </c>
      <c r="M83" s="55" t="s">
        <v>4831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3462</v>
      </c>
      <c r="D84" s="59" t="s">
        <v>2795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3948</v>
      </c>
      <c r="L84" s="55" t="s">
        <v>4775</v>
      </c>
      <c r="M84" s="55" t="s">
        <v>4831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3463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3948</v>
      </c>
      <c r="L85" s="55" t="s">
        <v>4775</v>
      </c>
      <c r="M85" s="55" t="s">
        <v>4831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3464</v>
      </c>
      <c r="D86" s="59" t="s">
        <v>2795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3948</v>
      </c>
      <c r="L86" s="55" t="s">
        <v>4775</v>
      </c>
      <c r="M86" s="55" t="s">
        <v>4831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3465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3948</v>
      </c>
      <c r="L87" s="55" t="s">
        <v>4775</v>
      </c>
      <c r="M87" s="55" t="s">
        <v>4831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2760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3466</v>
      </c>
      <c r="D88" s="59" t="s">
        <v>2795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3948</v>
      </c>
      <c r="L88" s="55" t="s">
        <v>4775</v>
      </c>
      <c r="M88" s="55" t="s">
        <v>4831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3467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3948</v>
      </c>
      <c r="L89" s="55" t="s">
        <v>4775</v>
      </c>
      <c r="M89" s="55" t="s">
        <v>4831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2758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3468</v>
      </c>
      <c r="D90" s="59" t="s">
        <v>2795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3948</v>
      </c>
      <c r="L90" s="55" t="s">
        <v>4775</v>
      </c>
      <c r="M90" s="55" t="s">
        <v>4831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3469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3948</v>
      </c>
      <c r="L91" s="60" t="s">
        <v>4775</v>
      </c>
      <c r="M91" s="55" t="s">
        <v>4831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2759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3470</v>
      </c>
      <c r="D92" s="51" t="s">
        <v>7</v>
      </c>
      <c r="E92" s="56" t="s">
        <v>4781</v>
      </c>
      <c r="F92" s="56" t="s">
        <v>4781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3948</v>
      </c>
      <c r="L92" s="55" t="s">
        <v>4775</v>
      </c>
      <c r="M92" s="55" t="s">
        <v>4831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3839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3471</v>
      </c>
      <c r="D93" s="51" t="s">
        <v>7</v>
      </c>
      <c r="E93" s="56" t="s">
        <v>4782</v>
      </c>
      <c r="F93" s="56" t="s">
        <v>4782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3948</v>
      </c>
      <c r="L93" s="55" t="s">
        <v>4775</v>
      </c>
      <c r="M93" s="55" t="s">
        <v>4831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3840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3472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3948</v>
      </c>
      <c r="L94" s="60" t="s">
        <v>4774</v>
      </c>
      <c r="M94" s="55" t="s">
        <v>4831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3473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3948</v>
      </c>
      <c r="L95" s="55" t="s">
        <v>4774</v>
      </c>
      <c r="M95" s="55" t="s">
        <v>4831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3474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3948</v>
      </c>
      <c r="L96" s="55" t="s">
        <v>4774</v>
      </c>
      <c r="M96" s="55" t="s">
        <v>4836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3475</v>
      </c>
      <c r="D97" s="51" t="s">
        <v>2282</v>
      </c>
      <c r="E97" s="56" t="s">
        <v>3950</v>
      </c>
      <c r="F97" s="56" t="s">
        <v>3950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3948</v>
      </c>
      <c r="L97" s="55" t="s">
        <v>4774</v>
      </c>
      <c r="M97" s="55" t="s">
        <v>4836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3476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3948</v>
      </c>
      <c r="L98" s="55" t="s">
        <v>4774</v>
      </c>
      <c r="M98" s="55" t="s">
        <v>4831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3477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3948</v>
      </c>
      <c r="L99" s="55" t="s">
        <v>4774</v>
      </c>
      <c r="M99" s="55" t="s">
        <v>4831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3478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3948</v>
      </c>
      <c r="L100" s="55" t="s">
        <v>4774</v>
      </c>
      <c r="M100" s="55" t="s">
        <v>4831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3479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3948</v>
      </c>
      <c r="L101" s="55" t="s">
        <v>4774</v>
      </c>
      <c r="M101" s="55" t="s">
        <v>4831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3480</v>
      </c>
      <c r="D102" s="59" t="s">
        <v>2796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3948</v>
      </c>
      <c r="L102" s="55" t="s">
        <v>4774</v>
      </c>
      <c r="M102" s="55" t="s">
        <v>4831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3481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3948</v>
      </c>
      <c r="L103" s="55" t="s">
        <v>4774</v>
      </c>
      <c r="M103" s="55" t="s">
        <v>4831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3482</v>
      </c>
      <c r="D104" s="59" t="s">
        <v>2797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3948</v>
      </c>
      <c r="L104" s="55" t="s">
        <v>4774</v>
      </c>
      <c r="M104" s="55" t="s">
        <v>4831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3483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3948</v>
      </c>
      <c r="L105" s="55" t="s">
        <v>4775</v>
      </c>
      <c r="M105" s="55" t="s">
        <v>4831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4645</v>
      </c>
      <c r="D106" s="51" t="s">
        <v>4523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3786</v>
      </c>
      <c r="L106" s="55" t="s">
        <v>4774</v>
      </c>
      <c r="M106" s="55" t="s">
        <v>4836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3485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3948</v>
      </c>
      <c r="L107" s="55" t="s">
        <v>4775</v>
      </c>
      <c r="M107" s="55" t="s">
        <v>4831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3486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3948</v>
      </c>
      <c r="L108" s="55" t="s">
        <v>4775</v>
      </c>
      <c r="M108" s="55" t="s">
        <v>4831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3487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3948</v>
      </c>
      <c r="L109" s="55" t="s">
        <v>4775</v>
      </c>
      <c r="M109" s="55" t="s">
        <v>4831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3488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3948</v>
      </c>
      <c r="L110" s="55" t="s">
        <v>4775</v>
      </c>
      <c r="M110" s="55" t="s">
        <v>4831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3489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3948</v>
      </c>
      <c r="L111" s="55" t="s">
        <v>4774</v>
      </c>
      <c r="M111" s="55" t="s">
        <v>4831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2683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3490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3948</v>
      </c>
      <c r="L112" s="55" t="s">
        <v>4774</v>
      </c>
      <c r="M112" s="55" t="s">
        <v>4831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3491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3948</v>
      </c>
      <c r="L113" s="55" t="s">
        <v>4775</v>
      </c>
      <c r="M113" s="55" t="s">
        <v>4831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3492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3948</v>
      </c>
      <c r="L114" s="55" t="s">
        <v>4774</v>
      </c>
      <c r="M114" s="55" t="s">
        <v>4831</v>
      </c>
      <c r="N114" s="55"/>
      <c r="O114" s="55"/>
      <c r="P114" s="54" t="s">
        <v>3204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3493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3948</v>
      </c>
      <c r="L115" s="55" t="s">
        <v>4774</v>
      </c>
      <c r="M115" s="55" t="s">
        <v>4838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3494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3948</v>
      </c>
      <c r="L116" s="55" t="s">
        <v>4774</v>
      </c>
      <c r="M116" s="55" t="s">
        <v>4838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3495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3948</v>
      </c>
      <c r="L117" s="55" t="s">
        <v>4774</v>
      </c>
      <c r="M117" s="55" t="s">
        <v>4838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4288</v>
      </c>
      <c r="D118" s="102" t="s">
        <v>4506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3786</v>
      </c>
      <c r="L118" s="55" t="s">
        <v>4774</v>
      </c>
      <c r="M118" s="55" t="s">
        <v>4831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3772</v>
      </c>
      <c r="D119" s="51" t="s">
        <v>7</v>
      </c>
      <c r="E119" s="110" t="s">
        <v>3796</v>
      </c>
      <c r="F119" s="110" t="s">
        <v>3796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3786</v>
      </c>
      <c r="L119" s="55" t="s">
        <v>4774</v>
      </c>
      <c r="M119" s="55" t="s">
        <v>4839</v>
      </c>
      <c r="N119" s="55"/>
      <c r="O119" s="55" t="s">
        <v>3951</v>
      </c>
      <c r="P119" s="54" t="s">
        <v>3802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3688</v>
      </c>
      <c r="D120" s="102" t="s">
        <v>4418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3948</v>
      </c>
      <c r="L120" s="105" t="s">
        <v>4774</v>
      </c>
      <c r="M120" s="55" t="s">
        <v>4831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3688</v>
      </c>
      <c r="D121" s="102" t="s">
        <v>4422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3948</v>
      </c>
      <c r="L121" s="105" t="s">
        <v>4774</v>
      </c>
      <c r="M121" s="55" t="s">
        <v>4831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3688</v>
      </c>
      <c r="D122" s="102" t="s">
        <v>4420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3948</v>
      </c>
      <c r="L122" s="105" t="s">
        <v>4774</v>
      </c>
      <c r="M122" s="55" t="s">
        <v>4831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3688</v>
      </c>
      <c r="D123" s="102" t="s">
        <v>4421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3948</v>
      </c>
      <c r="L123" s="105" t="s">
        <v>4774</v>
      </c>
      <c r="M123" s="55" t="s">
        <v>4831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3688</v>
      </c>
      <c r="D124" s="112" t="s">
        <v>4419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3948</v>
      </c>
      <c r="L124" s="105" t="s">
        <v>4774</v>
      </c>
      <c r="M124" s="55" t="s">
        <v>4831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3594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3948</v>
      </c>
      <c r="L125" s="105" t="s">
        <v>4774</v>
      </c>
      <c r="M125" s="55" t="s">
        <v>4831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3628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3948</v>
      </c>
      <c r="L126" s="105" t="s">
        <v>4774</v>
      </c>
      <c r="M126" s="55" t="s">
        <v>4831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3625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3948</v>
      </c>
      <c r="L127" s="105" t="s">
        <v>4775</v>
      </c>
      <c r="M127" s="55" t="s">
        <v>4831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3538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3948</v>
      </c>
      <c r="L128" s="105" t="s">
        <v>4774</v>
      </c>
      <c r="M128" s="55" t="s">
        <v>4831</v>
      </c>
      <c r="P128" s="18" t="s">
        <v>3217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3539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3948</v>
      </c>
      <c r="L129" s="105" t="s">
        <v>4774</v>
      </c>
      <c r="M129" s="55" t="s">
        <v>4831</v>
      </c>
      <c r="P129" s="18" t="s">
        <v>3218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3540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3948</v>
      </c>
      <c r="L130" s="105" t="s">
        <v>4774</v>
      </c>
      <c r="M130" s="55" t="s">
        <v>4831</v>
      </c>
      <c r="P130" s="18" t="s">
        <v>3219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3541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3948</v>
      </c>
      <c r="L131" s="105" t="s">
        <v>4774</v>
      </c>
      <c r="M131" s="55" t="s">
        <v>4831</v>
      </c>
      <c r="P131" s="18" t="s">
        <v>3220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3664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4582</v>
      </c>
      <c r="L132" s="105" t="s">
        <v>4774</v>
      </c>
      <c r="M132" s="55" t="s">
        <v>4836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2679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2690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2691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3497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3948</v>
      </c>
      <c r="L137" s="55" t="s">
        <v>4774</v>
      </c>
      <c r="M137" s="55" t="s">
        <v>4831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3497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3948</v>
      </c>
      <c r="L138" s="55" t="s">
        <v>4774</v>
      </c>
      <c r="M138" s="55" t="s">
        <v>4831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3497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3948</v>
      </c>
      <c r="L139" s="55" t="s">
        <v>4774</v>
      </c>
      <c r="M139" s="55" t="s">
        <v>4831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3497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3948</v>
      </c>
      <c r="L140" s="55" t="s">
        <v>4774</v>
      </c>
      <c r="M140" s="55" t="s">
        <v>4831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3497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3948</v>
      </c>
      <c r="L141" s="55" t="s">
        <v>4774</v>
      </c>
      <c r="M141" s="55" t="s">
        <v>4831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3497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3948</v>
      </c>
      <c r="L142" s="55" t="s">
        <v>4774</v>
      </c>
      <c r="M142" s="55" t="s">
        <v>4831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3497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3948</v>
      </c>
      <c r="L143" s="55" t="s">
        <v>4774</v>
      </c>
      <c r="M143" s="55" t="s">
        <v>4831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3497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3948</v>
      </c>
      <c r="L144" s="55" t="s">
        <v>4774</v>
      </c>
      <c r="M144" s="55" t="s">
        <v>4831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3497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3948</v>
      </c>
      <c r="L145" s="55" t="s">
        <v>4774</v>
      </c>
      <c r="M145" s="55" t="s">
        <v>4831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3497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3948</v>
      </c>
      <c r="L146" s="55" t="s">
        <v>4774</v>
      </c>
      <c r="M146" s="55" t="s">
        <v>4831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3497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3948</v>
      </c>
      <c r="L147" s="55" t="s">
        <v>4774</v>
      </c>
      <c r="M147" s="55" t="s">
        <v>4831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3497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3948</v>
      </c>
      <c r="L148" s="55" t="s">
        <v>4774</v>
      </c>
      <c r="M148" s="55" t="s">
        <v>4831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3497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3948</v>
      </c>
      <c r="L149" s="55" t="s">
        <v>4774</v>
      </c>
      <c r="M149" s="55" t="s">
        <v>4831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3497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3948</v>
      </c>
      <c r="L150" s="55" t="s">
        <v>4774</v>
      </c>
      <c r="M150" s="55" t="s">
        <v>4831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3497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3948</v>
      </c>
      <c r="L151" s="55" t="s">
        <v>4774</v>
      </c>
      <c r="M151" s="55" t="s">
        <v>4831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3497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3948</v>
      </c>
      <c r="L152" s="55" t="s">
        <v>4774</v>
      </c>
      <c r="M152" s="55" t="s">
        <v>4831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3497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3948</v>
      </c>
      <c r="L153" s="55" t="s">
        <v>4774</v>
      </c>
      <c r="M153" s="55" t="s">
        <v>4831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3497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3948</v>
      </c>
      <c r="L154" s="55" t="s">
        <v>4774</v>
      </c>
      <c r="M154" s="55" t="s">
        <v>4831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3497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3948</v>
      </c>
      <c r="L155" s="55" t="s">
        <v>4774</v>
      </c>
      <c r="M155" s="55" t="s">
        <v>4831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3497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3948</v>
      </c>
      <c r="L156" s="55" t="s">
        <v>4774</v>
      </c>
      <c r="M156" s="55" t="s">
        <v>4831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3497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3948</v>
      </c>
      <c r="L157" s="55" t="s">
        <v>4774</v>
      </c>
      <c r="M157" s="55" t="s">
        <v>4831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3497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3948</v>
      </c>
      <c r="L158" s="55" t="s">
        <v>4774</v>
      </c>
      <c r="M158" s="55" t="s">
        <v>4831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3497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3948</v>
      </c>
      <c r="L159" s="55" t="s">
        <v>4774</v>
      </c>
      <c r="M159" s="55" t="s">
        <v>4831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3497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3948</v>
      </c>
      <c r="L160" s="55" t="s">
        <v>4774</v>
      </c>
      <c r="M160" s="55" t="s">
        <v>4831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3497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3948</v>
      </c>
      <c r="L161" s="55" t="s">
        <v>4774</v>
      </c>
      <c r="M161" s="55" t="s">
        <v>4831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3497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3948</v>
      </c>
      <c r="L162" s="55" t="s">
        <v>4774</v>
      </c>
      <c r="M162" s="55" t="s">
        <v>4831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3497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3948</v>
      </c>
      <c r="L163" s="55" t="s">
        <v>4774</v>
      </c>
      <c r="M163" s="55" t="s">
        <v>4831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3497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3948</v>
      </c>
      <c r="L164" s="55" t="s">
        <v>4774</v>
      </c>
      <c r="M164" s="55" t="s">
        <v>4831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3497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3948</v>
      </c>
      <c r="L165" s="55" t="s">
        <v>4774</v>
      </c>
      <c r="M165" s="55" t="s">
        <v>4831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3497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3948</v>
      </c>
      <c r="L166" s="55" t="s">
        <v>4774</v>
      </c>
      <c r="M166" s="55" t="s">
        <v>4831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3497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3948</v>
      </c>
      <c r="L167" s="55" t="s">
        <v>4774</v>
      </c>
      <c r="M167" s="55" t="s">
        <v>4831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3497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3948</v>
      </c>
      <c r="L168" s="55" t="s">
        <v>4774</v>
      </c>
      <c r="M168" s="55" t="s">
        <v>4831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3497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3948</v>
      </c>
      <c r="L169" s="55" t="s">
        <v>4774</v>
      </c>
      <c r="M169" s="55" t="s">
        <v>4831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3497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3948</v>
      </c>
      <c r="L170" s="55" t="s">
        <v>4774</v>
      </c>
      <c r="M170" s="55" t="s">
        <v>4831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3497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3948</v>
      </c>
      <c r="L171" s="55" t="s">
        <v>4774</v>
      </c>
      <c r="M171" s="55" t="s">
        <v>4831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3497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3948</v>
      </c>
      <c r="L172" s="55" t="s">
        <v>4774</v>
      </c>
      <c r="M172" s="55" t="s">
        <v>4831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3497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3948</v>
      </c>
      <c r="L173" s="55" t="s">
        <v>4774</v>
      </c>
      <c r="M173" s="55" t="s">
        <v>4831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3497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3948</v>
      </c>
      <c r="L174" s="55" t="s">
        <v>4774</v>
      </c>
      <c r="M174" s="55" t="s">
        <v>4831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3497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3948</v>
      </c>
      <c r="L175" s="55" t="s">
        <v>4774</v>
      </c>
      <c r="M175" s="55" t="s">
        <v>4831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3497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3948</v>
      </c>
      <c r="L176" s="55" t="s">
        <v>4774</v>
      </c>
      <c r="M176" s="55" t="s">
        <v>4831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3497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3948</v>
      </c>
      <c r="L177" s="55" t="s">
        <v>4774</v>
      </c>
      <c r="M177" s="55" t="s">
        <v>4831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3497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3948</v>
      </c>
      <c r="L178" s="55" t="s">
        <v>4774</v>
      </c>
      <c r="M178" s="55" t="s">
        <v>4831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3497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3948</v>
      </c>
      <c r="L179" s="55" t="s">
        <v>4774</v>
      </c>
      <c r="M179" s="55" t="s">
        <v>4831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3497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3948</v>
      </c>
      <c r="L180" s="55" t="s">
        <v>4774</v>
      </c>
      <c r="M180" s="55" t="s">
        <v>4831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3497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3948</v>
      </c>
      <c r="L181" s="55" t="s">
        <v>4774</v>
      </c>
      <c r="M181" s="55" t="s">
        <v>4831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3497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3948</v>
      </c>
      <c r="L182" s="55" t="s">
        <v>4774</v>
      </c>
      <c r="M182" s="55" t="s">
        <v>4831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3497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3948</v>
      </c>
      <c r="L183" s="55" t="s">
        <v>4774</v>
      </c>
      <c r="M183" s="55" t="s">
        <v>4831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3497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3948</v>
      </c>
      <c r="L184" s="55" t="s">
        <v>4774</v>
      </c>
      <c r="M184" s="55" t="s">
        <v>4831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3497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3948</v>
      </c>
      <c r="L185" s="55" t="s">
        <v>4774</v>
      </c>
      <c r="M185" s="55" t="s">
        <v>4831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3497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3948</v>
      </c>
      <c r="L186" s="55" t="s">
        <v>4774</v>
      </c>
      <c r="M186" s="55" t="s">
        <v>4831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3497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3948</v>
      </c>
      <c r="L187" s="55" t="s">
        <v>4774</v>
      </c>
      <c r="M187" s="55" t="s">
        <v>4831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3497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3948</v>
      </c>
      <c r="L188" s="55" t="s">
        <v>4774</v>
      </c>
      <c r="M188" s="55" t="s">
        <v>4831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3497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3948</v>
      </c>
      <c r="L189" s="55" t="s">
        <v>4774</v>
      </c>
      <c r="M189" s="55" t="s">
        <v>4831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3497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3948</v>
      </c>
      <c r="L190" s="55" t="s">
        <v>4774</v>
      </c>
      <c r="M190" s="55" t="s">
        <v>4831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3497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3948</v>
      </c>
      <c r="L191" s="55" t="s">
        <v>4774</v>
      </c>
      <c r="M191" s="55" t="s">
        <v>4831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3497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3948</v>
      </c>
      <c r="L192" s="55" t="s">
        <v>4774</v>
      </c>
      <c r="M192" s="55" t="s">
        <v>4831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3497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3948</v>
      </c>
      <c r="L193" s="55" t="s">
        <v>4774</v>
      </c>
      <c r="M193" s="55" t="s">
        <v>4831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3497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3948</v>
      </c>
      <c r="L194" s="55" t="s">
        <v>4774</v>
      </c>
      <c r="M194" s="55" t="s">
        <v>4831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3497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3948</v>
      </c>
      <c r="L195" s="55" t="s">
        <v>4774</v>
      </c>
      <c r="M195" s="55" t="s">
        <v>4831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3497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3948</v>
      </c>
      <c r="L196" s="55" t="s">
        <v>4774</v>
      </c>
      <c r="M196" s="55" t="s">
        <v>4831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3497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3948</v>
      </c>
      <c r="L197" s="55" t="s">
        <v>4774</v>
      </c>
      <c r="M197" s="55" t="s">
        <v>4831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3497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3948</v>
      </c>
      <c r="L198" s="55" t="s">
        <v>4774</v>
      </c>
      <c r="M198" s="55" t="s">
        <v>4831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3497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3948</v>
      </c>
      <c r="L199" s="55" t="s">
        <v>4774</v>
      </c>
      <c r="M199" s="55" t="s">
        <v>4831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3497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3948</v>
      </c>
      <c r="L200" s="55" t="s">
        <v>4774</v>
      </c>
      <c r="M200" s="55" t="s">
        <v>4831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3497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3948</v>
      </c>
      <c r="L201" s="55" t="s">
        <v>4774</v>
      </c>
      <c r="M201" s="55" t="s">
        <v>4831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3497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3948</v>
      </c>
      <c r="L202" s="55" t="s">
        <v>4774</v>
      </c>
      <c r="M202" s="55" t="s">
        <v>4831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3497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3948</v>
      </c>
      <c r="L203" s="55" t="s">
        <v>4774</v>
      </c>
      <c r="M203" s="55" t="s">
        <v>4831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3497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3948</v>
      </c>
      <c r="L204" s="55" t="s">
        <v>4774</v>
      </c>
      <c r="M204" s="55" t="s">
        <v>4831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3497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3948</v>
      </c>
      <c r="L205" s="55" t="s">
        <v>4774</v>
      </c>
      <c r="M205" s="55" t="s">
        <v>4831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3497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3948</v>
      </c>
      <c r="L206" s="55" t="s">
        <v>4774</v>
      </c>
      <c r="M206" s="55" t="s">
        <v>4831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3497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3948</v>
      </c>
      <c r="L207" s="55" t="s">
        <v>4774</v>
      </c>
      <c r="M207" s="55" t="s">
        <v>4831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3497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3948</v>
      </c>
      <c r="L208" s="55" t="s">
        <v>4774</v>
      </c>
      <c r="M208" s="55" t="s">
        <v>4831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3497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3948</v>
      </c>
      <c r="L209" s="55" t="s">
        <v>4774</v>
      </c>
      <c r="M209" s="55" t="s">
        <v>4831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3497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3948</v>
      </c>
      <c r="L210" s="55" t="s">
        <v>4774</v>
      </c>
      <c r="M210" s="55" t="s">
        <v>4831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3497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3948</v>
      </c>
      <c r="L211" s="55" t="s">
        <v>4774</v>
      </c>
      <c r="M211" s="55" t="s">
        <v>4831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3497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3948</v>
      </c>
      <c r="L212" s="55" t="s">
        <v>4774</v>
      </c>
      <c r="M212" s="55" t="s">
        <v>4831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3497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3948</v>
      </c>
      <c r="L213" s="55" t="s">
        <v>4774</v>
      </c>
      <c r="M213" s="55" t="s">
        <v>4831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3954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3497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3948</v>
      </c>
      <c r="L214" s="55" t="s">
        <v>4774</v>
      </c>
      <c r="M214" s="55" t="s">
        <v>4831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3955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3772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3786</v>
      </c>
      <c r="L215" s="55" t="s">
        <v>4774</v>
      </c>
      <c r="M215" s="55" t="s">
        <v>4831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3497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3948</v>
      </c>
      <c r="L216" s="55" t="s">
        <v>4774</v>
      </c>
      <c r="M216" s="55" t="s">
        <v>4832</v>
      </c>
      <c r="N216" s="55"/>
      <c r="O216" s="51" t="s">
        <v>2798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3772</v>
      </c>
      <c r="D217" s="51" t="s">
        <v>7</v>
      </c>
      <c r="E217" s="62" t="s">
        <v>2799</v>
      </c>
      <c r="F217" s="62" t="s">
        <v>2799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3786</v>
      </c>
      <c r="L217" s="55" t="s">
        <v>4774</v>
      </c>
      <c r="M217" s="55" t="s">
        <v>4833</v>
      </c>
      <c r="N217" s="55"/>
      <c r="O217" s="55"/>
      <c r="P217" s="54" t="s">
        <v>3205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3772</v>
      </c>
      <c r="D218" s="51" t="s">
        <v>7</v>
      </c>
      <c r="E218" s="62" t="s">
        <v>2800</v>
      </c>
      <c r="F218" s="62" t="s">
        <v>2800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3786</v>
      </c>
      <c r="L218" s="55" t="s">
        <v>4774</v>
      </c>
      <c r="M218" s="55" t="s">
        <v>4833</v>
      </c>
      <c r="N218" s="55"/>
      <c r="O218" s="55"/>
      <c r="P218" s="54" t="s">
        <v>3206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3772</v>
      </c>
      <c r="D219" s="51" t="s">
        <v>7</v>
      </c>
      <c r="E219" s="62" t="s">
        <v>2801</v>
      </c>
      <c r="F219" s="62" t="s">
        <v>2801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3786</v>
      </c>
      <c r="L219" s="55" t="s">
        <v>4774</v>
      </c>
      <c r="M219" s="55" t="s">
        <v>4833</v>
      </c>
      <c r="N219" s="55"/>
      <c r="O219" s="55"/>
      <c r="P219" s="54" t="s">
        <v>3207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3772</v>
      </c>
      <c r="D220" s="51" t="s">
        <v>7</v>
      </c>
      <c r="E220" s="62" t="s">
        <v>2802</v>
      </c>
      <c r="F220" s="62" t="s">
        <v>2802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3786</v>
      </c>
      <c r="L220" s="55" t="s">
        <v>4774</v>
      </c>
      <c r="M220" s="55" t="s">
        <v>4833</v>
      </c>
      <c r="N220" s="55"/>
      <c r="O220" s="55"/>
      <c r="P220" s="54" t="s">
        <v>3208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3772</v>
      </c>
      <c r="D221" s="51" t="s">
        <v>7</v>
      </c>
      <c r="E221" s="62" t="s">
        <v>2803</v>
      </c>
      <c r="F221" s="62" t="s">
        <v>2803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3786</v>
      </c>
      <c r="L221" s="55" t="s">
        <v>4774</v>
      </c>
      <c r="M221" s="55" t="s">
        <v>4833</v>
      </c>
      <c r="N221" s="55"/>
      <c r="O221" s="55"/>
      <c r="P221" s="54" t="s">
        <v>3209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3772</v>
      </c>
      <c r="D222" s="51" t="s">
        <v>7</v>
      </c>
      <c r="E222" s="62" t="s">
        <v>2804</v>
      </c>
      <c r="F222" s="62" t="s">
        <v>2804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3786</v>
      </c>
      <c r="L222" s="55" t="s">
        <v>4774</v>
      </c>
      <c r="M222" s="55" t="s">
        <v>4833</v>
      </c>
      <c r="N222" s="55"/>
      <c r="O222" s="55"/>
      <c r="P222" s="54" t="s">
        <v>3210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3772</v>
      </c>
      <c r="D223" s="51" t="s">
        <v>7</v>
      </c>
      <c r="E223" s="62" t="s">
        <v>2805</v>
      </c>
      <c r="F223" s="62" t="s">
        <v>2805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3786</v>
      </c>
      <c r="L223" s="55" t="s">
        <v>4774</v>
      </c>
      <c r="M223" s="55" t="s">
        <v>4833</v>
      </c>
      <c r="N223" s="55"/>
      <c r="O223" s="55"/>
      <c r="P223" s="54" t="s">
        <v>3211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3772</v>
      </c>
      <c r="D224" s="51" t="s">
        <v>7</v>
      </c>
      <c r="E224" s="62" t="s">
        <v>2806</v>
      </c>
      <c r="F224" s="62" t="s">
        <v>2806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3786</v>
      </c>
      <c r="L224" s="55" t="s">
        <v>4774</v>
      </c>
      <c r="M224" s="55" t="s">
        <v>4833</v>
      </c>
      <c r="N224" s="55"/>
      <c r="O224" s="55"/>
      <c r="P224" s="54" t="s">
        <v>3212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3772</v>
      </c>
      <c r="D225" s="51" t="s">
        <v>7</v>
      </c>
      <c r="E225" s="62" t="s">
        <v>2807</v>
      </c>
      <c r="F225" s="62" t="s">
        <v>2807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3786</v>
      </c>
      <c r="L225" s="55" t="s">
        <v>4774</v>
      </c>
      <c r="M225" s="55" t="s">
        <v>4833</v>
      </c>
      <c r="N225" s="55"/>
      <c r="O225" s="55"/>
      <c r="P225" s="54" t="s">
        <v>3213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3772</v>
      </c>
      <c r="D226" s="51" t="s">
        <v>7</v>
      </c>
      <c r="E226" s="62" t="s">
        <v>2808</v>
      </c>
      <c r="F226" s="62" t="s">
        <v>2808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3786</v>
      </c>
      <c r="L226" s="55" t="s">
        <v>4774</v>
      </c>
      <c r="M226" s="55" t="s">
        <v>4833</v>
      </c>
      <c r="N226" s="55"/>
      <c r="O226" s="55"/>
      <c r="P226" s="54" t="s">
        <v>3214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3772</v>
      </c>
      <c r="D227" s="51" t="s">
        <v>7</v>
      </c>
      <c r="E227" s="62" t="s">
        <v>2809</v>
      </c>
      <c r="F227" s="62" t="s">
        <v>2809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3786</v>
      </c>
      <c r="L227" s="55" t="s">
        <v>4774</v>
      </c>
      <c r="M227" s="55" t="s">
        <v>4833</v>
      </c>
      <c r="N227" s="55"/>
      <c r="O227" s="55"/>
      <c r="P227" s="54" t="s">
        <v>3215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3772</v>
      </c>
      <c r="D228" s="51" t="s">
        <v>7</v>
      </c>
      <c r="E228" s="62" t="s">
        <v>2810</v>
      </c>
      <c r="F228" s="62" t="s">
        <v>2810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3786</v>
      </c>
      <c r="L228" s="55" t="s">
        <v>4774</v>
      </c>
      <c r="M228" s="55" t="s">
        <v>4833</v>
      </c>
      <c r="N228" s="55"/>
      <c r="O228" s="55"/>
      <c r="P228" s="54" t="s">
        <v>3216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2692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3498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3948</v>
      </c>
      <c r="L232" s="55" t="s">
        <v>4774</v>
      </c>
      <c r="M232" s="55" t="s">
        <v>4831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3499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3948</v>
      </c>
      <c r="L233" s="55" t="s">
        <v>4774</v>
      </c>
      <c r="M233" s="55" t="s">
        <v>4831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3500</v>
      </c>
      <c r="D234" s="51">
        <v>10</v>
      </c>
      <c r="E234" s="56" t="s">
        <v>69</v>
      </c>
      <c r="F234" s="272" t="s">
        <v>5389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3948</v>
      </c>
      <c r="L234" s="55" t="s">
        <v>4774</v>
      </c>
      <c r="M234" s="55" t="s">
        <v>4831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3500</v>
      </c>
      <c r="D235" s="51">
        <v>10</v>
      </c>
      <c r="E235" s="56" t="s">
        <v>69</v>
      </c>
      <c r="F235" s="273" t="s">
        <v>5384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3948</v>
      </c>
      <c r="L235" s="55" t="s">
        <v>4774</v>
      </c>
      <c r="M235" s="55" t="s">
        <v>4831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3500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3948</v>
      </c>
      <c r="L236" s="55" t="s">
        <v>4774</v>
      </c>
      <c r="M236" s="55" t="s">
        <v>4831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3500</v>
      </c>
      <c r="D237" s="51">
        <v>20</v>
      </c>
      <c r="E237" s="56" t="s">
        <v>68</v>
      </c>
      <c r="F237" s="271" t="s">
        <v>5389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3948</v>
      </c>
      <c r="L237" s="55" t="s">
        <v>4774</v>
      </c>
      <c r="M237" s="55" t="s">
        <v>4831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3500</v>
      </c>
      <c r="D238" s="51">
        <v>20</v>
      </c>
      <c r="E238" s="56" t="s">
        <v>68</v>
      </c>
      <c r="F238" s="273" t="s">
        <v>5385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3948</v>
      </c>
      <c r="L238" s="55" t="s">
        <v>4774</v>
      </c>
      <c r="M238" s="55" t="s">
        <v>4831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3500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3948</v>
      </c>
      <c r="L239" s="55" t="s">
        <v>4774</v>
      </c>
      <c r="M239" s="55" t="s">
        <v>4831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3501</v>
      </c>
      <c r="D240" s="51">
        <v>10</v>
      </c>
      <c r="E240" s="56" t="s">
        <v>255</v>
      </c>
      <c r="F240" s="272" t="s">
        <v>5384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3948</v>
      </c>
      <c r="L240" s="55" t="s">
        <v>4774</v>
      </c>
      <c r="M240" s="55" t="s">
        <v>4831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3501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3948</v>
      </c>
      <c r="L241" s="55" t="s">
        <v>4774</v>
      </c>
      <c r="M241" s="55" t="s">
        <v>4831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3501</v>
      </c>
      <c r="D242" s="51">
        <v>10</v>
      </c>
      <c r="E242" s="56" t="s">
        <v>255</v>
      </c>
      <c r="F242" s="273" t="s">
        <v>5396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3948</v>
      </c>
      <c r="L242" s="55" t="s">
        <v>4774</v>
      </c>
      <c r="M242" s="55" t="s">
        <v>4831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3501</v>
      </c>
      <c r="D243" s="51">
        <v>20</v>
      </c>
      <c r="E243" s="56" t="s">
        <v>107</v>
      </c>
      <c r="F243" s="271" t="s">
        <v>5385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3948</v>
      </c>
      <c r="L243" s="55" t="s">
        <v>4774</v>
      </c>
      <c r="M243" s="55" t="s">
        <v>4831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3501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3948</v>
      </c>
      <c r="L244" s="55" t="s">
        <v>4774</v>
      </c>
      <c r="M244" s="55" t="s">
        <v>4831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3501</v>
      </c>
      <c r="D245" s="51">
        <v>20</v>
      </c>
      <c r="E245" s="56" t="s">
        <v>107</v>
      </c>
      <c r="F245" s="273" t="s">
        <v>5396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3948</v>
      </c>
      <c r="L245" s="55" t="s">
        <v>4774</v>
      </c>
      <c r="M245" s="55" t="s">
        <v>4831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4333</v>
      </c>
      <c r="D246" t="s">
        <v>25</v>
      </c>
      <c r="E246" s="72" t="s">
        <v>4409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3948</v>
      </c>
      <c r="L246" s="55" t="s">
        <v>4774</v>
      </c>
      <c r="M246" s="55" t="s">
        <v>4831</v>
      </c>
      <c r="N246" s="55"/>
      <c r="O246" s="55"/>
      <c r="P246" t="s">
        <v>4367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4333</v>
      </c>
      <c r="D247" t="s">
        <v>25</v>
      </c>
      <c r="E247" s="72" t="s">
        <v>4409</v>
      </c>
      <c r="F247" s="72" t="s">
        <v>5397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3948</v>
      </c>
      <c r="L247" s="55" t="s">
        <v>4774</v>
      </c>
      <c r="M247" s="55" t="s">
        <v>4831</v>
      </c>
      <c r="N247" s="55"/>
      <c r="O247" s="55"/>
      <c r="P247" t="s">
        <v>4368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4333</v>
      </c>
      <c r="D248" t="s">
        <v>156</v>
      </c>
      <c r="E248" s="72" t="s">
        <v>4410</v>
      </c>
      <c r="F248" s="72" t="s">
        <v>5390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3948</v>
      </c>
      <c r="L248" s="55" t="s">
        <v>4774</v>
      </c>
      <c r="M248" s="55" t="s">
        <v>4831</v>
      </c>
      <c r="N248" s="55"/>
      <c r="O248" s="55"/>
      <c r="P248" t="s">
        <v>4369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4333</v>
      </c>
      <c r="D249" t="s">
        <v>156</v>
      </c>
      <c r="E249" s="72" t="s">
        <v>4410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3948</v>
      </c>
      <c r="L249" s="55" t="s">
        <v>4774</v>
      </c>
      <c r="M249" s="55" t="s">
        <v>4831</v>
      </c>
      <c r="N249" s="55"/>
      <c r="O249" s="55"/>
      <c r="P249" t="s">
        <v>4370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4334</v>
      </c>
      <c r="D250" t="s">
        <v>25</v>
      </c>
      <c r="E250" s="72" t="s">
        <v>4411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3948</v>
      </c>
      <c r="L250" s="55" t="s">
        <v>4774</v>
      </c>
      <c r="M250" s="55" t="s">
        <v>4831</v>
      </c>
      <c r="N250" s="55"/>
      <c r="O250" s="55"/>
      <c r="P250" t="s">
        <v>4371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4334</v>
      </c>
      <c r="D251" t="s">
        <v>25</v>
      </c>
      <c r="E251" s="72" t="s">
        <v>4411</v>
      </c>
      <c r="F251" s="72" t="s">
        <v>5397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3948</v>
      </c>
      <c r="L251" s="55" t="s">
        <v>4774</v>
      </c>
      <c r="M251" s="55" t="s">
        <v>4831</v>
      </c>
      <c r="N251" s="55"/>
      <c r="O251" s="55"/>
      <c r="P251" t="s">
        <v>4372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4334</v>
      </c>
      <c r="D252" t="s">
        <v>156</v>
      </c>
      <c r="E252" s="72" t="s">
        <v>4412</v>
      </c>
      <c r="F252" s="138" t="s">
        <v>5390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3948</v>
      </c>
      <c r="L252" s="55" t="s">
        <v>4774</v>
      </c>
      <c r="M252" s="55" t="s">
        <v>4831</v>
      </c>
      <c r="N252" s="55"/>
      <c r="O252" s="55"/>
      <c r="P252" t="s">
        <v>4373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4334</v>
      </c>
      <c r="D253" t="s">
        <v>156</v>
      </c>
      <c r="E253" s="139" t="s">
        <v>4412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3948</v>
      </c>
      <c r="L253" s="55" t="s">
        <v>4774</v>
      </c>
      <c r="M253" s="55" t="s">
        <v>4831</v>
      </c>
      <c r="N253" s="55"/>
      <c r="O253" s="55"/>
      <c r="P253" t="s">
        <v>4374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3502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3948</v>
      </c>
      <c r="L254" s="55" t="s">
        <v>4774</v>
      </c>
      <c r="M254" s="55" t="s">
        <v>4831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3502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3948</v>
      </c>
      <c r="L255" s="55" t="s">
        <v>4774</v>
      </c>
      <c r="M255" s="55" t="s">
        <v>4831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3503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3948</v>
      </c>
      <c r="L256" s="55" t="s">
        <v>4774</v>
      </c>
      <c r="M256" s="55" t="s">
        <v>4831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3503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3948</v>
      </c>
      <c r="L257" s="55" t="s">
        <v>4774</v>
      </c>
      <c r="M257" s="55" t="s">
        <v>4831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3504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3948</v>
      </c>
      <c r="L258" s="55" t="s">
        <v>4774</v>
      </c>
      <c r="M258" s="55" t="s">
        <v>4831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3504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3948</v>
      </c>
      <c r="L259" s="55" t="s">
        <v>4774</v>
      </c>
      <c r="M259" s="55" t="s">
        <v>4831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3505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3948</v>
      </c>
      <c r="L260" s="55" t="s">
        <v>4774</v>
      </c>
      <c r="M260" s="55" t="s">
        <v>4831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3505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3948</v>
      </c>
      <c r="L261" s="55" t="s">
        <v>4774</v>
      </c>
      <c r="M261" s="55" t="s">
        <v>4831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3506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3948</v>
      </c>
      <c r="L262" s="55" t="s">
        <v>4774</v>
      </c>
      <c r="M262" s="55" t="s">
        <v>4831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3506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3948</v>
      </c>
      <c r="L263" s="55" t="s">
        <v>4774</v>
      </c>
      <c r="M263" s="55" t="s">
        <v>4831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3507</v>
      </c>
      <c r="D264" s="51" t="s">
        <v>25</v>
      </c>
      <c r="E264" s="56" t="s">
        <v>2533</v>
      </c>
      <c r="F264" s="56" t="s">
        <v>2778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3948</v>
      </c>
      <c r="L264" s="55" t="s">
        <v>4774</v>
      </c>
      <c r="M264" s="55" t="s">
        <v>4831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3507</v>
      </c>
      <c r="D265" s="51" t="s">
        <v>25</v>
      </c>
      <c r="E265" s="56" t="s">
        <v>2533</v>
      </c>
      <c r="F265" s="56" t="s">
        <v>5398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3948</v>
      </c>
      <c r="L265" s="55" t="s">
        <v>4774</v>
      </c>
      <c r="M265" s="55" t="s">
        <v>4831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3507</v>
      </c>
      <c r="D266" s="51" t="s">
        <v>156</v>
      </c>
      <c r="E266" s="56" t="s">
        <v>2534</v>
      </c>
      <c r="F266" s="271" t="s">
        <v>5387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3948</v>
      </c>
      <c r="L266" s="55" t="s">
        <v>4774</v>
      </c>
      <c r="M266" s="55" t="s">
        <v>4831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3507</v>
      </c>
      <c r="D267" s="51" t="s">
        <v>156</v>
      </c>
      <c r="E267" s="56" t="s">
        <v>2534</v>
      </c>
      <c r="F267" s="271" t="s">
        <v>2778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3948</v>
      </c>
      <c r="L267" s="55" t="s">
        <v>4774</v>
      </c>
      <c r="M267" s="55" t="s">
        <v>4831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3508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3948</v>
      </c>
      <c r="L268" s="55" t="s">
        <v>4774</v>
      </c>
      <c r="M268" s="55" t="s">
        <v>4831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3508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3948</v>
      </c>
      <c r="L269" s="55" t="s">
        <v>4774</v>
      </c>
      <c r="M269" s="55" t="s">
        <v>4831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3509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3948</v>
      </c>
      <c r="L270" s="55" t="s">
        <v>4774</v>
      </c>
      <c r="M270" s="55" t="s">
        <v>4831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3509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3948</v>
      </c>
      <c r="L271" s="55" t="s">
        <v>4774</v>
      </c>
      <c r="M271" s="55" t="s">
        <v>4831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3510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3948</v>
      </c>
      <c r="L272" s="55" t="s">
        <v>4774</v>
      </c>
      <c r="M272" s="55" t="s">
        <v>4831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3510</v>
      </c>
      <c r="D273" s="51" t="s">
        <v>25</v>
      </c>
      <c r="E273" s="56" t="s">
        <v>111</v>
      </c>
      <c r="F273" s="271" t="s">
        <v>5388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3948</v>
      </c>
      <c r="L273" s="55" t="s">
        <v>4774</v>
      </c>
      <c r="M273" s="55" t="s">
        <v>4831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3510</v>
      </c>
      <c r="D274" s="51" t="s">
        <v>25</v>
      </c>
      <c r="E274" s="56" t="s">
        <v>111</v>
      </c>
      <c r="F274" s="273" t="s">
        <v>5399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3948</v>
      </c>
      <c r="L274" s="55" t="s">
        <v>4774</v>
      </c>
      <c r="M274" s="55" t="s">
        <v>4831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3510</v>
      </c>
      <c r="D275" s="51" t="s">
        <v>156</v>
      </c>
      <c r="E275" s="56" t="s">
        <v>223</v>
      </c>
      <c r="F275" s="271" t="s">
        <v>5391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3948</v>
      </c>
      <c r="L275" s="55" t="s">
        <v>4774</v>
      </c>
      <c r="M275" s="55" t="s">
        <v>4831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3510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3948</v>
      </c>
      <c r="L276" s="55" t="s">
        <v>4774</v>
      </c>
      <c r="M276" s="55" t="s">
        <v>4831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3510</v>
      </c>
      <c r="D277" s="51" t="s">
        <v>156</v>
      </c>
      <c r="E277" s="56" t="s">
        <v>223</v>
      </c>
      <c r="F277" s="273" t="s">
        <v>5388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3948</v>
      </c>
      <c r="L277" s="55" t="s">
        <v>4774</v>
      </c>
      <c r="M277" s="55" t="s">
        <v>4831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4335</v>
      </c>
      <c r="D278" t="s">
        <v>25</v>
      </c>
      <c r="E278" t="s">
        <v>4336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3948</v>
      </c>
      <c r="L278" s="55" t="s">
        <v>4774</v>
      </c>
      <c r="M278" s="55" t="s">
        <v>4831</v>
      </c>
      <c r="N278" s="55"/>
      <c r="O278" s="55"/>
      <c r="P278" t="s">
        <v>4375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4335</v>
      </c>
      <c r="D279" t="s">
        <v>25</v>
      </c>
      <c r="E279" t="s">
        <v>4336</v>
      </c>
      <c r="F279" t="s">
        <v>5400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3948</v>
      </c>
      <c r="L279" s="55" t="s">
        <v>4774</v>
      </c>
      <c r="M279" s="55" t="s">
        <v>4831</v>
      </c>
      <c r="N279" s="55"/>
      <c r="O279" s="55"/>
      <c r="P279" t="s">
        <v>4376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4335</v>
      </c>
      <c r="D280" t="s">
        <v>156</v>
      </c>
      <c r="E280" t="s">
        <v>4337</v>
      </c>
      <c r="F280" t="s">
        <v>5392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3948</v>
      </c>
      <c r="L280" s="55" t="s">
        <v>4774</v>
      </c>
      <c r="M280" s="55" t="s">
        <v>4831</v>
      </c>
      <c r="N280" s="55"/>
      <c r="O280" s="55"/>
      <c r="P280" t="s">
        <v>4377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4335</v>
      </c>
      <c r="D281" t="s">
        <v>156</v>
      </c>
      <c r="E281" t="s">
        <v>4337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3948</v>
      </c>
      <c r="L281" s="55" t="s">
        <v>4774</v>
      </c>
      <c r="M281" s="55" t="s">
        <v>4831</v>
      </c>
      <c r="N281" s="55"/>
      <c r="O281" s="55"/>
      <c r="P281" t="s">
        <v>4378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4338</v>
      </c>
      <c r="D282" t="s">
        <v>25</v>
      </c>
      <c r="E282" t="s">
        <v>4339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3948</v>
      </c>
      <c r="L282" s="55" t="s">
        <v>4774</v>
      </c>
      <c r="M282" s="55" t="s">
        <v>4831</v>
      </c>
      <c r="N282" s="55"/>
      <c r="O282" s="55"/>
      <c r="P282" t="s">
        <v>4379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4338</v>
      </c>
      <c r="D283" t="s">
        <v>25</v>
      </c>
      <c r="E283" t="s">
        <v>4339</v>
      </c>
      <c r="F283" t="s">
        <v>5400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3948</v>
      </c>
      <c r="L283" s="55" t="s">
        <v>4774</v>
      </c>
      <c r="M283" s="55" t="s">
        <v>4831</v>
      </c>
      <c r="N283" s="55"/>
      <c r="O283" s="55"/>
      <c r="P283" t="s">
        <v>4380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4338</v>
      </c>
      <c r="D284" t="s">
        <v>156</v>
      </c>
      <c r="E284" t="s">
        <v>4340</v>
      </c>
      <c r="F284" t="s">
        <v>5392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3948</v>
      </c>
      <c r="L284" s="55" t="s">
        <v>4774</v>
      </c>
      <c r="M284" s="55" t="s">
        <v>4831</v>
      </c>
      <c r="N284" s="55"/>
      <c r="O284" s="55"/>
      <c r="P284" t="s">
        <v>4381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4338</v>
      </c>
      <c r="D285" t="s">
        <v>156</v>
      </c>
      <c r="E285" t="s">
        <v>4340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3948</v>
      </c>
      <c r="L285" s="55" t="s">
        <v>4774</v>
      </c>
      <c r="M285" s="55" t="s">
        <v>4831</v>
      </c>
      <c r="N285" s="55"/>
      <c r="O285" s="55"/>
      <c r="P285" t="s">
        <v>4382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4341</v>
      </c>
      <c r="D286" t="s">
        <v>25</v>
      </c>
      <c r="E286" t="s">
        <v>4342</v>
      </c>
      <c r="F286" t="s">
        <v>4342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3948</v>
      </c>
      <c r="L286" s="55" t="s">
        <v>4774</v>
      </c>
      <c r="M286" s="55" t="s">
        <v>4831</v>
      </c>
      <c r="N286" s="55"/>
      <c r="O286" s="55"/>
      <c r="P286" t="s">
        <v>4383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4341</v>
      </c>
      <c r="D287" t="s">
        <v>156</v>
      </c>
      <c r="E287" t="s">
        <v>4343</v>
      </c>
      <c r="F287" t="s">
        <v>4343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3948</v>
      </c>
      <c r="L287" s="55" t="s">
        <v>4774</v>
      </c>
      <c r="M287" s="55" t="s">
        <v>4831</v>
      </c>
      <c r="N287" s="55"/>
      <c r="O287" s="55"/>
      <c r="P287" t="s">
        <v>4384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4344</v>
      </c>
      <c r="D288" t="s">
        <v>25</v>
      </c>
      <c r="E288" t="s">
        <v>4345</v>
      </c>
      <c r="F288" t="s">
        <v>4345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3948</v>
      </c>
      <c r="L288" s="55" t="s">
        <v>4774</v>
      </c>
      <c r="M288" s="55" t="s">
        <v>4831</v>
      </c>
      <c r="N288" s="55"/>
      <c r="O288" s="55"/>
      <c r="P288" t="s">
        <v>4385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4344</v>
      </c>
      <c r="D289" t="s">
        <v>156</v>
      </c>
      <c r="E289" t="s">
        <v>4346</v>
      </c>
      <c r="F289" t="s">
        <v>4346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3948</v>
      </c>
      <c r="L289" s="55" t="s">
        <v>4774</v>
      </c>
      <c r="M289" s="55" t="s">
        <v>4831</v>
      </c>
      <c r="N289" s="55"/>
      <c r="O289" s="55"/>
      <c r="P289" t="s">
        <v>4386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3511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3948</v>
      </c>
      <c r="L290" s="55" t="s">
        <v>4774</v>
      </c>
      <c r="M290" s="55" t="s">
        <v>4831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3511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3948</v>
      </c>
      <c r="L291" s="55" t="s">
        <v>4774</v>
      </c>
      <c r="M291" s="55" t="s">
        <v>4831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3512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3948</v>
      </c>
      <c r="L292" s="55" t="s">
        <v>4774</v>
      </c>
      <c r="M292" s="55" t="s">
        <v>4831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3512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3948</v>
      </c>
      <c r="L293" s="55" t="s">
        <v>4774</v>
      </c>
      <c r="M293" s="55" t="s">
        <v>4831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3513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3948</v>
      </c>
      <c r="L294" s="55" t="s">
        <v>4774</v>
      </c>
      <c r="M294" s="55" t="s">
        <v>4831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3513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3948</v>
      </c>
      <c r="L295" s="55" t="s">
        <v>4774</v>
      </c>
      <c r="M295" s="55" t="s">
        <v>4831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3514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3948</v>
      </c>
      <c r="L296" s="55" t="s">
        <v>4774</v>
      </c>
      <c r="M296" s="55" t="s">
        <v>4831</v>
      </c>
      <c r="N296" s="55"/>
      <c r="O296" s="55"/>
      <c r="P296" s="54" t="s">
        <v>4076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3514</v>
      </c>
      <c r="D297" s="51" t="s">
        <v>25</v>
      </c>
      <c r="E297" s="56" t="s">
        <v>140</v>
      </c>
      <c r="F297" s="56" t="s">
        <v>5401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3948</v>
      </c>
      <c r="L297" s="55" t="s">
        <v>4774</v>
      </c>
      <c r="M297" s="55" t="s">
        <v>4831</v>
      </c>
      <c r="N297" s="55"/>
      <c r="O297" s="55"/>
      <c r="P297" s="54" t="s">
        <v>4077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3514</v>
      </c>
      <c r="D298" s="51" t="s">
        <v>156</v>
      </c>
      <c r="E298" s="56" t="s">
        <v>244</v>
      </c>
      <c r="F298" s="56" t="s">
        <v>5393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3948</v>
      </c>
      <c r="L298" s="55" t="s">
        <v>4774</v>
      </c>
      <c r="M298" s="55" t="s">
        <v>4831</v>
      </c>
      <c r="N298" s="55"/>
      <c r="O298" s="55"/>
      <c r="P298" s="54" t="s">
        <v>4078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3514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3948</v>
      </c>
      <c r="L299" s="55" t="s">
        <v>4774</v>
      </c>
      <c r="M299" s="55" t="s">
        <v>4831</v>
      </c>
      <c r="N299" s="55"/>
      <c r="O299" s="55"/>
      <c r="P299" s="54" t="s">
        <v>4079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4347</v>
      </c>
      <c r="D300" t="s">
        <v>25</v>
      </c>
      <c r="E300" t="s">
        <v>4348</v>
      </c>
      <c r="F300" t="s">
        <v>4348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3948</v>
      </c>
      <c r="L300" s="55" t="s">
        <v>4774</v>
      </c>
      <c r="M300" s="55" t="s">
        <v>4831</v>
      </c>
      <c r="N300" s="55"/>
      <c r="O300" s="55"/>
      <c r="P300" t="s">
        <v>4387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4347</v>
      </c>
      <c r="D301" t="s">
        <v>156</v>
      </c>
      <c r="E301" t="s">
        <v>4349</v>
      </c>
      <c r="F301" t="s">
        <v>4349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3948</v>
      </c>
      <c r="L301" s="55" t="s">
        <v>4774</v>
      </c>
      <c r="M301" s="55" t="s">
        <v>4831</v>
      </c>
      <c r="N301" s="55"/>
      <c r="O301" s="55"/>
      <c r="P301" t="s">
        <v>4388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3515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3948</v>
      </c>
      <c r="L302" s="55" t="s">
        <v>4774</v>
      </c>
      <c r="M302" s="55" t="s">
        <v>4831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3515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3948</v>
      </c>
      <c r="L303" s="55" t="s">
        <v>4774</v>
      </c>
      <c r="M303" s="55" t="s">
        <v>4831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3516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3948</v>
      </c>
      <c r="L304" s="55" t="s">
        <v>4774</v>
      </c>
      <c r="M304" s="55" t="s">
        <v>4831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3516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3948</v>
      </c>
      <c r="L305" s="55" t="s">
        <v>4774</v>
      </c>
      <c r="M305" s="55" t="s">
        <v>4831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4350</v>
      </c>
      <c r="D306" t="s">
        <v>156</v>
      </c>
      <c r="E306" t="s">
        <v>4351</v>
      </c>
      <c r="F306" t="s">
        <v>4351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3948</v>
      </c>
      <c r="L306" s="55" t="s">
        <v>4774</v>
      </c>
      <c r="M306" s="55" t="s">
        <v>4831</v>
      </c>
      <c r="N306" s="55"/>
      <c r="O306" s="55"/>
      <c r="P306" t="s">
        <v>4389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4350</v>
      </c>
      <c r="D307" t="s">
        <v>25</v>
      </c>
      <c r="E307" t="s">
        <v>4352</v>
      </c>
      <c r="F307" t="s">
        <v>4352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3948</v>
      </c>
      <c r="L307" s="55" t="s">
        <v>4774</v>
      </c>
      <c r="M307" s="55" t="s">
        <v>4831</v>
      </c>
      <c r="N307" s="55"/>
      <c r="O307" s="55"/>
      <c r="P307" t="s">
        <v>4390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3517</v>
      </c>
      <c r="D308" s="51" t="s">
        <v>156</v>
      </c>
      <c r="E308" s="56" t="s">
        <v>164</v>
      </c>
      <c r="F308" s="270" t="s">
        <v>5386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3948</v>
      </c>
      <c r="L308" s="55" t="s">
        <v>4774</v>
      </c>
      <c r="M308" s="55" t="s">
        <v>4831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3517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3948</v>
      </c>
      <c r="L309" s="55" t="s">
        <v>4774</v>
      </c>
      <c r="M309" s="55" t="s">
        <v>4831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3517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3948</v>
      </c>
      <c r="L310" s="55" t="s">
        <v>4774</v>
      </c>
      <c r="M310" s="55" t="s">
        <v>4831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3517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3948</v>
      </c>
      <c r="L311" s="55" t="s">
        <v>4774</v>
      </c>
      <c r="M311" s="55" t="s">
        <v>4831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3518</v>
      </c>
      <c r="D312" s="51" t="s">
        <v>156</v>
      </c>
      <c r="E312" s="56" t="s">
        <v>165</v>
      </c>
      <c r="F312" s="56" t="s">
        <v>5386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3948</v>
      </c>
      <c r="L312" s="55" t="s">
        <v>4774</v>
      </c>
      <c r="M312" s="55" t="s">
        <v>4831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3518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3948</v>
      </c>
      <c r="L313" s="55" t="s">
        <v>4774</v>
      </c>
      <c r="M313" s="55" t="s">
        <v>4831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3518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3948</v>
      </c>
      <c r="L314" s="55" t="s">
        <v>4774</v>
      </c>
      <c r="M314" s="55" t="s">
        <v>4831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3518</v>
      </c>
      <c r="D315" s="51" t="s">
        <v>25</v>
      </c>
      <c r="E315" s="56" t="s">
        <v>336</v>
      </c>
      <c r="F315" s="56" t="s">
        <v>5402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3948</v>
      </c>
      <c r="L315" s="55" t="s">
        <v>4774</v>
      </c>
      <c r="M315" s="55" t="s">
        <v>4831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3519</v>
      </c>
      <c r="D316" s="51" t="s">
        <v>156</v>
      </c>
      <c r="E316" s="56" t="s">
        <v>166</v>
      </c>
      <c r="F316" s="270" t="s">
        <v>5386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3948</v>
      </c>
      <c r="L316" s="55" t="s">
        <v>4774</v>
      </c>
      <c r="M316" s="55" t="s">
        <v>4831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3519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3948</v>
      </c>
      <c r="L317" s="55" t="s">
        <v>4774</v>
      </c>
      <c r="M317" s="55" t="s">
        <v>4831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3519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3948</v>
      </c>
      <c r="L318" s="55" t="s">
        <v>4774</v>
      </c>
      <c r="M318" s="55" t="s">
        <v>4831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3519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3948</v>
      </c>
      <c r="L319" s="55" t="s">
        <v>4774</v>
      </c>
      <c r="M319" s="55" t="s">
        <v>4831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3519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3948</v>
      </c>
      <c r="L320" s="55" t="s">
        <v>4774</v>
      </c>
      <c r="M320" s="55" t="s">
        <v>4831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3519</v>
      </c>
      <c r="D321" s="51" t="s">
        <v>25</v>
      </c>
      <c r="E321" s="56" t="s">
        <v>343</v>
      </c>
      <c r="F321" s="273" t="s">
        <v>5402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3948</v>
      </c>
      <c r="L321" s="55" t="s">
        <v>4774</v>
      </c>
      <c r="M321" s="55" t="s">
        <v>4831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3520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3948</v>
      </c>
      <c r="L322" s="55" t="s">
        <v>4774</v>
      </c>
      <c r="M322" s="55" t="s">
        <v>4831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4328</v>
      </c>
      <c r="D323" s="51" t="s">
        <v>25</v>
      </c>
      <c r="E323" s="72" t="s">
        <v>4909</v>
      </c>
      <c r="F323" s="56" t="s">
        <v>5386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3948</v>
      </c>
      <c r="L323" s="55" t="s">
        <v>4774</v>
      </c>
      <c r="M323" s="55" t="s">
        <v>4831</v>
      </c>
      <c r="N323" s="55"/>
      <c r="O323" s="55"/>
      <c r="P323" s="54" t="s">
        <v>4322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4328</v>
      </c>
      <c r="D324" s="51" t="s">
        <v>25</v>
      </c>
      <c r="E324" s="72" t="s">
        <v>4909</v>
      </c>
      <c r="F324" s="56" t="s">
        <v>4329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3948</v>
      </c>
      <c r="L324" s="55" t="s">
        <v>4774</v>
      </c>
      <c r="M324" s="55" t="s">
        <v>4831</v>
      </c>
      <c r="N324" s="55"/>
      <c r="O324" s="55"/>
      <c r="P324" s="54" t="s">
        <v>4323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3520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3948</v>
      </c>
      <c r="L325" s="55" t="s">
        <v>4774</v>
      </c>
      <c r="M325" s="55" t="s">
        <v>4831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4328</v>
      </c>
      <c r="D326" s="51" t="s">
        <v>156</v>
      </c>
      <c r="E326" s="72" t="s">
        <v>4910</v>
      </c>
      <c r="F326" s="56" t="s">
        <v>4329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3948</v>
      </c>
      <c r="L326" s="55" t="s">
        <v>4774</v>
      </c>
      <c r="M326" s="55" t="s">
        <v>4831</v>
      </c>
      <c r="N326" s="55"/>
      <c r="O326" s="55"/>
      <c r="P326" s="54" t="s">
        <v>4324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4328</v>
      </c>
      <c r="D327" s="51" t="s">
        <v>156</v>
      </c>
      <c r="E327" s="72" t="s">
        <v>4911</v>
      </c>
      <c r="F327" s="56" t="s">
        <v>5402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3948</v>
      </c>
      <c r="L327" s="55" t="s">
        <v>4774</v>
      </c>
      <c r="M327" s="55" t="s">
        <v>4831</v>
      </c>
      <c r="N327" s="55"/>
      <c r="O327" s="55"/>
      <c r="P327" s="54" t="s">
        <v>4325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4353</v>
      </c>
      <c r="D328" t="s">
        <v>156</v>
      </c>
      <c r="E328" t="s">
        <v>4354</v>
      </c>
      <c r="F328" t="s">
        <v>5394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3948</v>
      </c>
      <c r="L328" s="55" t="s">
        <v>4774</v>
      </c>
      <c r="M328" s="55" t="s">
        <v>4831</v>
      </c>
      <c r="N328" s="55"/>
      <c r="O328" s="55"/>
      <c r="P328" t="s">
        <v>4391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4353</v>
      </c>
      <c r="D329" t="s">
        <v>156</v>
      </c>
      <c r="E329" t="s">
        <v>4354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3948</v>
      </c>
      <c r="L329" s="55" t="s">
        <v>4774</v>
      </c>
      <c r="M329" s="55" t="s">
        <v>4831</v>
      </c>
      <c r="N329" s="55"/>
      <c r="O329" s="55"/>
      <c r="P329" t="s">
        <v>4392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4353</v>
      </c>
      <c r="D330" t="s">
        <v>25</v>
      </c>
      <c r="E330" t="s">
        <v>4355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3948</v>
      </c>
      <c r="L330" s="55" t="s">
        <v>4774</v>
      </c>
      <c r="M330" s="55" t="s">
        <v>4831</v>
      </c>
      <c r="N330" s="55"/>
      <c r="O330" s="55"/>
      <c r="P330" t="s">
        <v>4393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4353</v>
      </c>
      <c r="D331" t="s">
        <v>25</v>
      </c>
      <c r="E331" t="s">
        <v>4355</v>
      </c>
      <c r="F331" t="s">
        <v>5403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3948</v>
      </c>
      <c r="L331" s="55" t="s">
        <v>4774</v>
      </c>
      <c r="M331" s="55" t="s">
        <v>4831</v>
      </c>
      <c r="N331" s="55"/>
      <c r="O331" s="55"/>
      <c r="P331" t="s">
        <v>4394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3521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3948</v>
      </c>
      <c r="L332" s="55" t="s">
        <v>4774</v>
      </c>
      <c r="M332" s="55" t="s">
        <v>4831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3521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3948</v>
      </c>
      <c r="L333" s="55" t="s">
        <v>4774</v>
      </c>
      <c r="M333" s="55" t="s">
        <v>4831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3522</v>
      </c>
      <c r="D334" s="51" t="s">
        <v>25</v>
      </c>
      <c r="E334" s="56" t="s">
        <v>3413</v>
      </c>
      <c r="F334" s="56" t="s">
        <v>3413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3948</v>
      </c>
      <c r="L334" s="55" t="s">
        <v>4774</v>
      </c>
      <c r="M334" s="55" t="s">
        <v>4831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3522</v>
      </c>
      <c r="D335" s="51" t="s">
        <v>156</v>
      </c>
      <c r="E335" s="56" t="s">
        <v>3414</v>
      </c>
      <c r="F335" s="56" t="s">
        <v>3414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3948</v>
      </c>
      <c r="L335" s="55" t="s">
        <v>4774</v>
      </c>
      <c r="M335" s="55" t="s">
        <v>4831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3523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3948</v>
      </c>
      <c r="L336" s="55" t="s">
        <v>4774</v>
      </c>
      <c r="M336" s="55" t="s">
        <v>4831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3523</v>
      </c>
      <c r="D337" s="51" t="s">
        <v>25</v>
      </c>
      <c r="E337" s="62" t="s">
        <v>2536</v>
      </c>
      <c r="F337" s="62" t="s">
        <v>5401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3948</v>
      </c>
      <c r="L337" s="55" t="s">
        <v>4774</v>
      </c>
      <c r="M337" s="55" t="s">
        <v>4831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3523</v>
      </c>
      <c r="D338" s="51" t="s">
        <v>156</v>
      </c>
      <c r="E338" s="56" t="s">
        <v>2537</v>
      </c>
      <c r="F338" s="65" t="s">
        <v>5393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3948</v>
      </c>
      <c r="L338" s="55" t="s">
        <v>4774</v>
      </c>
      <c r="M338" s="55" t="s">
        <v>4831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3523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3948</v>
      </c>
      <c r="L339" s="55" t="s">
        <v>4774</v>
      </c>
      <c r="M339" s="55" t="s">
        <v>4831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4356</v>
      </c>
      <c r="D340" t="s">
        <v>25</v>
      </c>
      <c r="E340" t="s">
        <v>4357</v>
      </c>
      <c r="F340" t="s">
        <v>4357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3948</v>
      </c>
      <c r="L340" s="55" t="s">
        <v>4774</v>
      </c>
      <c r="M340" s="55" t="s">
        <v>4831</v>
      </c>
      <c r="N340" s="55"/>
      <c r="O340" s="55"/>
      <c r="P340" t="s">
        <v>4395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4356</v>
      </c>
      <c r="D341" t="s">
        <v>156</v>
      </c>
      <c r="E341" t="s">
        <v>4358</v>
      </c>
      <c r="F341" t="s">
        <v>4358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3948</v>
      </c>
      <c r="L341" s="55" t="s">
        <v>4774</v>
      </c>
      <c r="M341" s="55" t="s">
        <v>4831</v>
      </c>
      <c r="N341" s="55"/>
      <c r="O341" s="55"/>
      <c r="P341" t="s">
        <v>4396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4359</v>
      </c>
      <c r="D342" t="s">
        <v>156</v>
      </c>
      <c r="E342" s="17" t="s">
        <v>4413</v>
      </c>
      <c r="F342" s="17" t="s">
        <v>4413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3948</v>
      </c>
      <c r="L342" s="55" t="s">
        <v>4774</v>
      </c>
      <c r="M342" s="55" t="s">
        <v>4831</v>
      </c>
      <c r="N342" s="55"/>
      <c r="O342" s="55"/>
      <c r="P342" t="s">
        <v>4397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4359</v>
      </c>
      <c r="D343" t="s">
        <v>25</v>
      </c>
      <c r="E343" s="17" t="s">
        <v>4414</v>
      </c>
      <c r="F343" s="17" t="s">
        <v>4414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3948</v>
      </c>
      <c r="L343" s="55" t="s">
        <v>4774</v>
      </c>
      <c r="M343" s="55" t="s">
        <v>4831</v>
      </c>
      <c r="N343" s="55"/>
      <c r="O343" s="55"/>
      <c r="P343" t="s">
        <v>4398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3524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3948</v>
      </c>
      <c r="L344" s="55" t="s">
        <v>4774</v>
      </c>
      <c r="M344" s="55" t="s">
        <v>4831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3524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3948</v>
      </c>
      <c r="L345" s="55" t="s">
        <v>4774</v>
      </c>
      <c r="M345" s="55" t="s">
        <v>4831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4360</v>
      </c>
      <c r="D346" t="s">
        <v>156</v>
      </c>
      <c r="E346" t="s">
        <v>4361</v>
      </c>
      <c r="F346" t="s">
        <v>5395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3948</v>
      </c>
      <c r="L346" s="55" t="s">
        <v>4774</v>
      </c>
      <c r="M346" s="55" t="s">
        <v>4831</v>
      </c>
      <c r="N346" s="55"/>
      <c r="O346" s="55"/>
      <c r="P346" t="s">
        <v>4399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4360</v>
      </c>
      <c r="D347" t="s">
        <v>156</v>
      </c>
      <c r="E347" t="s">
        <v>4361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3948</v>
      </c>
      <c r="L347" s="55" t="s">
        <v>4774</v>
      </c>
      <c r="M347" s="55" t="s">
        <v>4831</v>
      </c>
      <c r="N347" s="55"/>
      <c r="O347" s="55"/>
      <c r="P347" t="s">
        <v>4400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4866</v>
      </c>
      <c r="D348" t="s">
        <v>25</v>
      </c>
      <c r="E348" t="s">
        <v>4871</v>
      </c>
      <c r="F348" t="s">
        <v>4871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3948</v>
      </c>
      <c r="L348" s="55" t="s">
        <v>4774</v>
      </c>
      <c r="M348" s="55" t="s">
        <v>4831</v>
      </c>
      <c r="N348" s="55"/>
      <c r="O348" s="55"/>
      <c r="P348" t="s">
        <v>4872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4360</v>
      </c>
      <c r="D349" t="s">
        <v>25</v>
      </c>
      <c r="E349" t="s">
        <v>4362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3948</v>
      </c>
      <c r="L349" s="55" t="s">
        <v>4774</v>
      </c>
      <c r="M349" s="55" t="s">
        <v>4831</v>
      </c>
      <c r="N349" s="55"/>
      <c r="O349" s="55"/>
      <c r="P349" t="s">
        <v>4401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4360</v>
      </c>
      <c r="D350" t="s">
        <v>25</v>
      </c>
      <c r="E350" t="s">
        <v>4362</v>
      </c>
      <c r="F350" t="s">
        <v>5404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3948</v>
      </c>
      <c r="L350" s="55" t="s">
        <v>4774</v>
      </c>
      <c r="M350" s="55" t="s">
        <v>4831</v>
      </c>
      <c r="N350" s="55"/>
      <c r="O350" s="55"/>
      <c r="P350" t="s">
        <v>4402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4866</v>
      </c>
      <c r="D351" t="s">
        <v>156</v>
      </c>
      <c r="E351" t="s">
        <v>4870</v>
      </c>
      <c r="F351" t="s">
        <v>4870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3948</v>
      </c>
      <c r="L351" s="55" t="s">
        <v>4774</v>
      </c>
      <c r="M351" s="55" t="s">
        <v>4831</v>
      </c>
      <c r="N351" s="55"/>
      <c r="O351" s="55"/>
      <c r="P351" t="s">
        <v>4873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3525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3948</v>
      </c>
      <c r="L352" s="55" t="s">
        <v>4774</v>
      </c>
      <c r="M352" s="55" t="s">
        <v>4831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3525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3948</v>
      </c>
      <c r="L353" s="55" t="s">
        <v>4774</v>
      </c>
      <c r="M353" s="55" t="s">
        <v>4831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3526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3948</v>
      </c>
      <c r="L354" s="55" t="s">
        <v>4774</v>
      </c>
      <c r="M354" s="55" t="s">
        <v>4831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3526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3948</v>
      </c>
      <c r="L355" s="55" t="s">
        <v>4774</v>
      </c>
      <c r="M355" s="55" t="s">
        <v>4831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3527</v>
      </c>
      <c r="D356" s="51" t="s">
        <v>156</v>
      </c>
      <c r="E356" s="56" t="s">
        <v>246</v>
      </c>
      <c r="F356" s="56" t="s">
        <v>5393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3948</v>
      </c>
      <c r="L356" s="55" t="s">
        <v>4774</v>
      </c>
      <c r="M356" s="55" t="s">
        <v>4831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3527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3948</v>
      </c>
      <c r="L357" s="55" t="s">
        <v>4774</v>
      </c>
      <c r="M357" s="55" t="s">
        <v>4831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3527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3948</v>
      </c>
      <c r="L358" s="55" t="s">
        <v>4774</v>
      </c>
      <c r="M358" s="55" t="s">
        <v>4831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3527</v>
      </c>
      <c r="D359" s="51" t="s">
        <v>25</v>
      </c>
      <c r="E359" s="56" t="s">
        <v>352</v>
      </c>
      <c r="F359" s="56" t="s">
        <v>5401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3948</v>
      </c>
      <c r="L359" s="55" t="s">
        <v>4774</v>
      </c>
      <c r="M359" s="55" t="s">
        <v>4831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3528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3948</v>
      </c>
      <c r="L360" s="55" t="s">
        <v>4774</v>
      </c>
      <c r="M360" s="55" t="s">
        <v>4831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3528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3948</v>
      </c>
      <c r="L361" s="55" t="s">
        <v>4774</v>
      </c>
      <c r="M361" s="55" t="s">
        <v>4831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4363</v>
      </c>
      <c r="D362" t="s">
        <v>25</v>
      </c>
      <c r="E362" t="s">
        <v>4912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3948</v>
      </c>
      <c r="L362" s="55" t="s">
        <v>4774</v>
      </c>
      <c r="M362" s="55" t="s">
        <v>4831</v>
      </c>
      <c r="N362" s="55"/>
      <c r="O362" s="55"/>
      <c r="P362" t="s">
        <v>4403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4363</v>
      </c>
      <c r="D363" t="s">
        <v>25</v>
      </c>
      <c r="E363" t="s">
        <v>4912</v>
      </c>
      <c r="F363" t="s">
        <v>5403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3948</v>
      </c>
      <c r="L363" s="55" t="s">
        <v>4774</v>
      </c>
      <c r="M363" s="55" t="s">
        <v>4831</v>
      </c>
      <c r="N363" s="55"/>
      <c r="O363" s="55"/>
      <c r="P363" t="s">
        <v>4404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4330</v>
      </c>
      <c r="D364" t="s">
        <v>156</v>
      </c>
      <c r="E364" t="s">
        <v>4331</v>
      </c>
      <c r="F364" t="s">
        <v>4331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3948</v>
      </c>
      <c r="L364" s="55" t="s">
        <v>4774</v>
      </c>
      <c r="M364" s="55" t="s">
        <v>4831</v>
      </c>
      <c r="N364" s="55"/>
      <c r="O364" s="55"/>
      <c r="P364" t="s">
        <v>4326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4363</v>
      </c>
      <c r="D365" t="s">
        <v>156</v>
      </c>
      <c r="E365" t="s">
        <v>4913</v>
      </c>
      <c r="F365" t="s">
        <v>5394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3948</v>
      </c>
      <c r="L365" s="55" t="s">
        <v>4774</v>
      </c>
      <c r="M365" s="55" t="s">
        <v>4831</v>
      </c>
      <c r="N365" s="55"/>
      <c r="O365" s="55"/>
      <c r="P365" t="s">
        <v>4405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4363</v>
      </c>
      <c r="D366" t="s">
        <v>156</v>
      </c>
      <c r="E366" t="s">
        <v>4913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3948</v>
      </c>
      <c r="L366" s="55" t="s">
        <v>4774</v>
      </c>
      <c r="M366" s="55" t="s">
        <v>4831</v>
      </c>
      <c r="N366" s="55"/>
      <c r="O366" s="55"/>
      <c r="P366" t="s">
        <v>4406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4330</v>
      </c>
      <c r="D367" t="s">
        <v>25</v>
      </c>
      <c r="E367" t="s">
        <v>4332</v>
      </c>
      <c r="F367" t="s">
        <v>4332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3948</v>
      </c>
      <c r="L367" s="55" t="s">
        <v>4774</v>
      </c>
      <c r="M367" s="55" t="s">
        <v>4831</v>
      </c>
      <c r="N367" s="55"/>
      <c r="O367" s="55"/>
      <c r="P367" t="s">
        <v>4327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4364</v>
      </c>
      <c r="D368" t="s">
        <v>25</v>
      </c>
      <c r="E368" t="s">
        <v>4365</v>
      </c>
      <c r="F368" t="s">
        <v>4365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3948</v>
      </c>
      <c r="L368" s="55" t="s">
        <v>4774</v>
      </c>
      <c r="M368" s="55" t="s">
        <v>4831</v>
      </c>
      <c r="N368" s="55"/>
      <c r="O368" s="55"/>
      <c r="P368" t="s">
        <v>4407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4364</v>
      </c>
      <c r="D369" t="s">
        <v>156</v>
      </c>
      <c r="E369" t="s">
        <v>4366</v>
      </c>
      <c r="F369" t="s">
        <v>4366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3948</v>
      </c>
      <c r="L369" s="55" t="s">
        <v>4774</v>
      </c>
      <c r="M369" s="55" t="s">
        <v>4831</v>
      </c>
      <c r="N369" s="55"/>
      <c r="O369" s="55"/>
      <c r="P369" t="s">
        <v>4408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3529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3948</v>
      </c>
      <c r="L370" s="55" t="s">
        <v>4774</v>
      </c>
      <c r="M370" s="55" t="s">
        <v>4831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3529</v>
      </c>
      <c r="D371" s="51" t="s">
        <v>25</v>
      </c>
      <c r="E371" s="56" t="s">
        <v>901</v>
      </c>
      <c r="F371" s="56" t="s">
        <v>5399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3948</v>
      </c>
      <c r="L371" s="55" t="s">
        <v>4774</v>
      </c>
      <c r="M371" s="55" t="s">
        <v>4831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4867</v>
      </c>
      <c r="D372" s="51" t="s">
        <v>25</v>
      </c>
      <c r="E372" s="56" t="s">
        <v>4869</v>
      </c>
      <c r="F372" s="56" t="s">
        <v>4869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3948</v>
      </c>
      <c r="L372" s="55" t="s">
        <v>4774</v>
      </c>
      <c r="M372" s="55" t="s">
        <v>4831</v>
      </c>
      <c r="N372" s="55"/>
      <c r="O372" s="55"/>
      <c r="P372" s="54" t="s">
        <v>4874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3529</v>
      </c>
      <c r="D373" s="51" t="s">
        <v>156</v>
      </c>
      <c r="E373" s="56" t="s">
        <v>902</v>
      </c>
      <c r="F373" s="56" t="s">
        <v>5391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3948</v>
      </c>
      <c r="L373" s="55" t="s">
        <v>4774</v>
      </c>
      <c r="M373" s="55" t="s">
        <v>4831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3529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3948</v>
      </c>
      <c r="L374" s="55" t="s">
        <v>4774</v>
      </c>
      <c r="M374" s="55" t="s">
        <v>4831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4867</v>
      </c>
      <c r="D375" s="51" t="s">
        <v>156</v>
      </c>
      <c r="E375" s="56" t="s">
        <v>4868</v>
      </c>
      <c r="F375" s="56" t="s">
        <v>4868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3948</v>
      </c>
      <c r="L375" s="55" t="s">
        <v>4774</v>
      </c>
      <c r="M375" s="55" t="s">
        <v>4831</v>
      </c>
      <c r="N375" s="55"/>
      <c r="O375" s="55"/>
      <c r="P375" s="54" t="s">
        <v>4875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3530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3948</v>
      </c>
      <c r="L376" s="55" t="s">
        <v>4774</v>
      </c>
      <c r="M376" s="55" t="s">
        <v>4831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3530</v>
      </c>
      <c r="D377" s="51" t="s">
        <v>25</v>
      </c>
      <c r="E377" s="95" t="s">
        <v>903</v>
      </c>
      <c r="F377" s="95" t="s">
        <v>5405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3948</v>
      </c>
      <c r="L377" s="55" t="s">
        <v>4774</v>
      </c>
      <c r="M377" s="55" t="s">
        <v>4831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3530</v>
      </c>
      <c r="D378" s="51" t="s">
        <v>156</v>
      </c>
      <c r="E378" s="267" t="s">
        <v>904</v>
      </c>
      <c r="F378" s="267" t="s">
        <v>5379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3948</v>
      </c>
      <c r="L378" s="55" t="s">
        <v>4774</v>
      </c>
      <c r="M378" s="55" t="s">
        <v>4831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3530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3948</v>
      </c>
      <c r="L379" s="55" t="s">
        <v>4774</v>
      </c>
      <c r="M379" s="55" t="s">
        <v>4831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3502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3948</v>
      </c>
      <c r="L380" s="55" t="s">
        <v>4774</v>
      </c>
      <c r="M380" s="55" t="s">
        <v>4831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3502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3948</v>
      </c>
      <c r="L381" s="55" t="s">
        <v>4774</v>
      </c>
      <c r="M381" s="55" t="s">
        <v>4831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3531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3948</v>
      </c>
      <c r="L382" s="55" t="s">
        <v>4774</v>
      </c>
      <c r="M382" s="55" t="s">
        <v>4831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3531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3948</v>
      </c>
      <c r="L383" s="55" t="s">
        <v>4774</v>
      </c>
      <c r="M383" s="55" t="s">
        <v>4831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4023</v>
      </c>
      <c r="D384" t="s">
        <v>156</v>
      </c>
      <c r="E384" t="s">
        <v>4047</v>
      </c>
      <c r="F384" t="s">
        <v>4047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3948</v>
      </c>
      <c r="L384" s="55" t="s">
        <v>4774</v>
      </c>
      <c r="M384" s="55" t="s">
        <v>4831</v>
      </c>
      <c r="N384" s="55"/>
      <c r="O384" s="55"/>
      <c r="P384" t="s">
        <v>4030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4023</v>
      </c>
      <c r="D385" t="s">
        <v>25</v>
      </c>
      <c r="E385" t="s">
        <v>4048</v>
      </c>
      <c r="F385" t="s">
        <v>4048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3948</v>
      </c>
      <c r="L385" s="55" t="s">
        <v>4774</v>
      </c>
      <c r="M385" s="55" t="s">
        <v>4831</v>
      </c>
      <c r="N385" s="55"/>
      <c r="O385" s="55"/>
      <c r="P385" t="s">
        <v>4031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4024</v>
      </c>
      <c r="D386" t="s">
        <v>25</v>
      </c>
      <c r="E386" t="s">
        <v>4049</v>
      </c>
      <c r="F386" t="s">
        <v>4049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3948</v>
      </c>
      <c r="L386" s="55" t="s">
        <v>4774</v>
      </c>
      <c r="M386" s="55" t="s">
        <v>4831</v>
      </c>
      <c r="N386" s="55"/>
      <c r="O386" s="55"/>
      <c r="P386" t="s">
        <v>4032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4024</v>
      </c>
      <c r="D387" t="s">
        <v>156</v>
      </c>
      <c r="E387" t="s">
        <v>4050</v>
      </c>
      <c r="F387" t="s">
        <v>4050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3948</v>
      </c>
      <c r="L387" s="55" t="s">
        <v>4774</v>
      </c>
      <c r="M387" s="55" t="s">
        <v>4831</v>
      </c>
      <c r="N387" s="55"/>
      <c r="O387" s="55"/>
      <c r="P387" t="s">
        <v>4033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4025</v>
      </c>
      <c r="D388" t="s">
        <v>156</v>
      </c>
      <c r="E388" t="s">
        <v>4051</v>
      </c>
      <c r="F388" t="s">
        <v>4051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3948</v>
      </c>
      <c r="L388" s="55" t="s">
        <v>4774</v>
      </c>
      <c r="M388" s="55" t="s">
        <v>4831</v>
      </c>
      <c r="N388" s="55"/>
      <c r="O388" s="55"/>
      <c r="P388" t="s">
        <v>4034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4025</v>
      </c>
      <c r="D389" t="s">
        <v>25</v>
      </c>
      <c r="E389" t="s">
        <v>4052</v>
      </c>
      <c r="F389" t="s">
        <v>4052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3948</v>
      </c>
      <c r="L389" s="55" t="s">
        <v>4774</v>
      </c>
      <c r="M389" s="55" t="s">
        <v>4831</v>
      </c>
      <c r="N389" s="55"/>
      <c r="O389" s="55"/>
      <c r="P389" t="s">
        <v>4035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4026</v>
      </c>
      <c r="D390" t="s">
        <v>156</v>
      </c>
      <c r="E390" t="s">
        <v>4053</v>
      </c>
      <c r="F390" t="s">
        <v>4053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3948</v>
      </c>
      <c r="L390" s="55" t="s">
        <v>4774</v>
      </c>
      <c r="M390" s="55" t="s">
        <v>4831</v>
      </c>
      <c r="N390" s="55"/>
      <c r="O390" s="55"/>
      <c r="P390" t="s">
        <v>4036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4026</v>
      </c>
      <c r="D391" t="s">
        <v>25</v>
      </c>
      <c r="E391" t="s">
        <v>4054</v>
      </c>
      <c r="F391" t="s">
        <v>4054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3948</v>
      </c>
      <c r="L391" s="55" t="s">
        <v>4774</v>
      </c>
      <c r="M391" s="55" t="s">
        <v>4831</v>
      </c>
      <c r="N391" s="55"/>
      <c r="O391" s="55"/>
      <c r="P391" t="s">
        <v>4037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4027</v>
      </c>
      <c r="D392" t="s">
        <v>156</v>
      </c>
      <c r="E392" t="s">
        <v>4055</v>
      </c>
      <c r="F392" t="s">
        <v>4055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3948</v>
      </c>
      <c r="L392" s="55" t="s">
        <v>4774</v>
      </c>
      <c r="M392" s="55" t="s">
        <v>4831</v>
      </c>
      <c r="N392" s="55"/>
      <c r="O392" s="55"/>
      <c r="P392" t="s">
        <v>4038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4027</v>
      </c>
      <c r="D393" t="s">
        <v>25</v>
      </c>
      <c r="E393" t="s">
        <v>4056</v>
      </c>
      <c r="F393" t="s">
        <v>4056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3948</v>
      </c>
      <c r="L393" s="55" t="s">
        <v>4774</v>
      </c>
      <c r="M393" s="55" t="s">
        <v>4831</v>
      </c>
      <c r="N393" s="55"/>
      <c r="O393" s="55"/>
      <c r="P393" t="s">
        <v>4039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4028</v>
      </c>
      <c r="D394" t="s">
        <v>156</v>
      </c>
      <c r="E394" s="17" t="s">
        <v>4245</v>
      </c>
      <c r="F394" s="17" t="s">
        <v>4044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3948</v>
      </c>
      <c r="L394" s="55" t="s">
        <v>4774</v>
      </c>
      <c r="M394" s="55" t="s">
        <v>4831</v>
      </c>
      <c r="N394" s="55"/>
      <c r="O394" s="55"/>
      <c r="P394" t="s">
        <v>4042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4028</v>
      </c>
      <c r="D395" t="s">
        <v>156</v>
      </c>
      <c r="E395" s="17" t="s">
        <v>4245</v>
      </c>
      <c r="F395" s="17" t="s">
        <v>5399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3948</v>
      </c>
      <c r="L395" s="55" t="s">
        <v>4774</v>
      </c>
      <c r="M395" s="55" t="s">
        <v>4831</v>
      </c>
      <c r="N395" s="55"/>
      <c r="P395" t="s">
        <v>4045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4028</v>
      </c>
      <c r="D396" t="s">
        <v>25</v>
      </c>
      <c r="E396" s="266" t="s">
        <v>4246</v>
      </c>
      <c r="F396" s="266" t="s">
        <v>5391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3948</v>
      </c>
      <c r="L396" s="55" t="s">
        <v>4774</v>
      </c>
      <c r="M396" s="55" t="s">
        <v>4831</v>
      </c>
      <c r="N396" s="55"/>
      <c r="O396" s="55"/>
      <c r="P396" t="s">
        <v>4043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4028</v>
      </c>
      <c r="D397" t="s">
        <v>25</v>
      </c>
      <c r="E397" s="266" t="s">
        <v>4246</v>
      </c>
      <c r="F397" s="266" t="s">
        <v>4044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3948</v>
      </c>
      <c r="L397" s="55" t="s">
        <v>4774</v>
      </c>
      <c r="M397" s="55" t="s">
        <v>4831</v>
      </c>
      <c r="N397" s="55"/>
      <c r="P397" t="s">
        <v>4046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4029</v>
      </c>
      <c r="D398" t="s">
        <v>156</v>
      </c>
      <c r="E398" t="s">
        <v>4057</v>
      </c>
      <c r="F398" t="s">
        <v>4057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3948</v>
      </c>
      <c r="L398" s="55" t="s">
        <v>4774</v>
      </c>
      <c r="M398" s="55" t="s">
        <v>4831</v>
      </c>
      <c r="N398" s="55"/>
      <c r="O398" s="55"/>
      <c r="P398" t="s">
        <v>4040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4029</v>
      </c>
      <c r="D399" t="s">
        <v>25</v>
      </c>
      <c r="E399" t="s">
        <v>4058</v>
      </c>
      <c r="F399" t="s">
        <v>4058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3948</v>
      </c>
      <c r="L399" s="55" t="s">
        <v>4774</v>
      </c>
      <c r="M399" s="55" t="s">
        <v>4831</v>
      </c>
      <c r="N399" s="55"/>
      <c r="O399" s="55"/>
      <c r="P399" t="s">
        <v>4041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5410</v>
      </c>
      <c r="D400" s="51" t="s">
        <v>25</v>
      </c>
      <c r="E400" s="56" t="s">
        <v>5408</v>
      </c>
      <c r="F400" s="56" t="s">
        <v>5408</v>
      </c>
      <c r="G400" s="58">
        <v>0</v>
      </c>
      <c r="H400" s="58">
        <v>0</v>
      </c>
      <c r="I400" s="145" t="s">
        <v>3</v>
      </c>
      <c r="J400" s="56" t="s">
        <v>1378</v>
      </c>
      <c r="K400" s="57" t="s">
        <v>3948</v>
      </c>
      <c r="L400" s="55" t="s">
        <v>4774</v>
      </c>
      <c r="M400" s="55" t="s">
        <v>4831</v>
      </c>
      <c r="N400" s="55"/>
      <c r="O400" s="55"/>
      <c r="P400" s="54" t="s">
        <v>5406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2241</v>
      </c>
      <c r="X400" s="57" t="s">
        <v>2241</v>
      </c>
      <c r="Y400" s="57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5410</v>
      </c>
      <c r="D401" s="51" t="s">
        <v>156</v>
      </c>
      <c r="E401" s="56" t="s">
        <v>5409</v>
      </c>
      <c r="F401" s="56" t="s">
        <v>5409</v>
      </c>
      <c r="G401" s="58">
        <v>0</v>
      </c>
      <c r="H401" s="58">
        <v>0</v>
      </c>
      <c r="I401" s="145" t="s">
        <v>3</v>
      </c>
      <c r="J401" s="56" t="s">
        <v>1378</v>
      </c>
      <c r="K401" s="57" t="s">
        <v>3948</v>
      </c>
      <c r="L401" s="55" t="s">
        <v>4774</v>
      </c>
      <c r="M401" s="55" t="s">
        <v>4831</v>
      </c>
      <c r="N401" s="55"/>
      <c r="O401" s="55"/>
      <c r="P401" s="54" t="s">
        <v>5407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2241</v>
      </c>
      <c r="X401" s="57" t="s">
        <v>2241</v>
      </c>
      <c r="Y401" s="57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5413</v>
      </c>
      <c r="D402" s="51" t="s">
        <v>25</v>
      </c>
      <c r="E402" s="56" t="s">
        <v>5412</v>
      </c>
      <c r="F402" s="56" t="s">
        <v>5412</v>
      </c>
      <c r="G402" s="58">
        <v>0</v>
      </c>
      <c r="H402" s="58">
        <v>0</v>
      </c>
      <c r="I402" s="145" t="s">
        <v>3</v>
      </c>
      <c r="J402" s="56" t="s">
        <v>1378</v>
      </c>
      <c r="K402" s="57" t="s">
        <v>3948</v>
      </c>
      <c r="L402" s="55" t="s">
        <v>4774</v>
      </c>
      <c r="M402" s="55" t="s">
        <v>4831</v>
      </c>
      <c r="N402" s="55"/>
      <c r="O402" s="55"/>
      <c r="P402" s="54" t="s">
        <v>5414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2241</v>
      </c>
      <c r="X402" s="57" t="s">
        <v>2241</v>
      </c>
      <c r="Y402" s="57" t="s">
        <v>2241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5413</v>
      </c>
      <c r="D403" s="51" t="s">
        <v>156</v>
      </c>
      <c r="E403" s="56" t="s">
        <v>5411</v>
      </c>
      <c r="F403" s="56" t="s">
        <v>5411</v>
      </c>
      <c r="G403" s="58">
        <v>0</v>
      </c>
      <c r="H403" s="58">
        <v>0</v>
      </c>
      <c r="I403" s="145" t="s">
        <v>3</v>
      </c>
      <c r="J403" s="56" t="s">
        <v>1378</v>
      </c>
      <c r="K403" s="57" t="s">
        <v>3948</v>
      </c>
      <c r="L403" s="55" t="s">
        <v>4774</v>
      </c>
      <c r="M403" s="55" t="s">
        <v>4831</v>
      </c>
      <c r="N403" s="55"/>
      <c r="O403" s="55"/>
      <c r="P403" s="54" t="s">
        <v>5415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2241</v>
      </c>
      <c r="X403" s="57" t="s">
        <v>2241</v>
      </c>
      <c r="Y403" s="57" t="s">
        <v>2241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3772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3786</v>
      </c>
      <c r="L404" s="17" t="s">
        <v>4774</v>
      </c>
      <c r="M404" s="55" t="s">
        <v>4833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3772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3786</v>
      </c>
      <c r="L405" s="17" t="s">
        <v>4774</v>
      </c>
      <c r="M405" s="55" t="s">
        <v>4833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3772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3786</v>
      </c>
      <c r="L406" s="17" t="s">
        <v>4774</v>
      </c>
      <c r="M406" s="55" t="s">
        <v>4833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3772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3786</v>
      </c>
      <c r="L407" s="17" t="s">
        <v>4774</v>
      </c>
      <c r="M407" s="55" t="s">
        <v>4833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4074</v>
      </c>
      <c r="D410" s="51" t="s">
        <v>2811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3532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3948</v>
      </c>
      <c r="L411" s="55" t="s">
        <v>4774</v>
      </c>
      <c r="M411" s="55" t="s">
        <v>4838</v>
      </c>
      <c r="N411" s="55"/>
      <c r="O411" s="55"/>
      <c r="P411" s="54" t="s">
        <v>1544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3533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3948</v>
      </c>
      <c r="L412" s="55" t="s">
        <v>4774</v>
      </c>
      <c r="M412" s="55" t="s">
        <v>4838</v>
      </c>
      <c r="N412" s="55"/>
      <c r="O412" s="55"/>
      <c r="P412" s="54" t="s">
        <v>1546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3534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3948</v>
      </c>
      <c r="L413" s="55" t="s">
        <v>4774</v>
      </c>
      <c r="M413" s="55" t="s">
        <v>4838</v>
      </c>
      <c r="N413" s="55"/>
      <c r="O413" s="55"/>
      <c r="P413" s="54" t="s">
        <v>1545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3535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3948</v>
      </c>
      <c r="L414" s="55" t="s">
        <v>4774</v>
      </c>
      <c r="M414" s="55" t="s">
        <v>4838</v>
      </c>
      <c r="N414" s="55"/>
      <c r="O414" s="55"/>
      <c r="P414" s="54" t="s">
        <v>1565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3536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3948</v>
      </c>
      <c r="L415" s="55" t="s">
        <v>4774</v>
      </c>
      <c r="M415" s="55" t="s">
        <v>4838</v>
      </c>
      <c r="N415" s="55"/>
      <c r="O415" s="55"/>
      <c r="P415" s="54" t="s">
        <v>1567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3537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3948</v>
      </c>
      <c r="L416" s="55" t="s">
        <v>4774</v>
      </c>
      <c r="M416" s="55" t="s">
        <v>4838</v>
      </c>
      <c r="N416" s="55"/>
      <c r="O416" s="55"/>
      <c r="P416" s="54" t="s">
        <v>1566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3542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3948</v>
      </c>
      <c r="L417" s="55" t="s">
        <v>4774</v>
      </c>
      <c r="M417" s="55" t="s">
        <v>4831</v>
      </c>
      <c r="N417" s="55"/>
      <c r="O417" s="55"/>
      <c r="P417" s="54" t="s">
        <v>3221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3543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3948</v>
      </c>
      <c r="L418" s="55" t="s">
        <v>4774</v>
      </c>
      <c r="M418" s="55" t="s">
        <v>4831</v>
      </c>
      <c r="N418" s="55"/>
      <c r="O418" s="55"/>
      <c r="P418" s="54" t="s">
        <v>3222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3544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3948</v>
      </c>
      <c r="L419" s="55" t="s">
        <v>4774</v>
      </c>
      <c r="M419" s="55" t="s">
        <v>4831</v>
      </c>
      <c r="N419" s="55"/>
      <c r="O419" s="55"/>
      <c r="P419" s="54" t="s">
        <v>3223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3545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3948</v>
      </c>
      <c r="L420" s="55" t="s">
        <v>4774</v>
      </c>
      <c r="M420" s="55" t="s">
        <v>4832</v>
      </c>
      <c r="N420" s="55"/>
      <c r="O420" s="55"/>
      <c r="P420" s="54" t="s">
        <v>1441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3546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3948</v>
      </c>
      <c r="L421" s="55" t="s">
        <v>4774</v>
      </c>
      <c r="M421" s="55" t="s">
        <v>4832</v>
      </c>
      <c r="N421" s="55"/>
      <c r="O421" s="55"/>
      <c r="P421" s="54" t="s">
        <v>1429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3547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3948</v>
      </c>
      <c r="L422" s="55" t="s">
        <v>4774</v>
      </c>
      <c r="M422" s="55" t="s">
        <v>4832</v>
      </c>
      <c r="N422" s="55"/>
      <c r="O422" s="55"/>
      <c r="P422" s="54" t="s">
        <v>1454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3548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3948</v>
      </c>
      <c r="L423" s="55" t="s">
        <v>4774</v>
      </c>
      <c r="M423" s="55" t="s">
        <v>4832</v>
      </c>
      <c r="N423" s="55"/>
      <c r="O423" s="55"/>
      <c r="P423" s="54" t="s">
        <v>1850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3549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3948</v>
      </c>
      <c r="L424" s="55" t="s">
        <v>4774</v>
      </c>
      <c r="M424" s="55" t="s">
        <v>4832</v>
      </c>
      <c r="N424" s="55"/>
      <c r="O424" s="55"/>
      <c r="P424" s="54" t="s">
        <v>1541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3550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3948</v>
      </c>
      <c r="L425" s="55" t="s">
        <v>4774</v>
      </c>
      <c r="M425" s="55" t="s">
        <v>4832</v>
      </c>
      <c r="N425" s="55"/>
      <c r="O425" s="55"/>
      <c r="P425" s="54" t="s">
        <v>1822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3551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3948</v>
      </c>
      <c r="L426" s="55" t="s">
        <v>4774</v>
      </c>
      <c r="M426" s="55" t="s">
        <v>4832</v>
      </c>
      <c r="N426" s="55"/>
      <c r="O426" s="55"/>
      <c r="P426" s="54" t="s">
        <v>1823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3552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3948</v>
      </c>
      <c r="L427" s="55" t="s">
        <v>4774</v>
      </c>
      <c r="M427" s="55" t="s">
        <v>4832</v>
      </c>
      <c r="N427" s="55"/>
      <c r="O427" s="55"/>
      <c r="P427" s="54" t="s">
        <v>1831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3553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3948</v>
      </c>
      <c r="L428" s="55" t="s">
        <v>4774</v>
      </c>
      <c r="M428" s="55" t="s">
        <v>4832</v>
      </c>
      <c r="N428" s="55"/>
      <c r="O428" s="55"/>
      <c r="P428" s="54" t="s">
        <v>1832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3554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3948</v>
      </c>
      <c r="L429" s="55" t="s">
        <v>4774</v>
      </c>
      <c r="M429" s="55" t="s">
        <v>4832</v>
      </c>
      <c r="N429" s="55"/>
      <c r="O429" s="55"/>
      <c r="P429" s="54" t="s">
        <v>1877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3555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3948</v>
      </c>
      <c r="L430" s="55" t="s">
        <v>4774</v>
      </c>
      <c r="M430" s="55" t="s">
        <v>4832</v>
      </c>
      <c r="N430" s="55"/>
      <c r="O430" s="55"/>
      <c r="P430" s="54" t="s">
        <v>1884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3556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3948</v>
      </c>
      <c r="L431" s="55" t="s">
        <v>4774</v>
      </c>
      <c r="M431" s="55" t="s">
        <v>4832</v>
      </c>
      <c r="N431" s="55"/>
      <c r="O431" s="55"/>
      <c r="P431" s="54" t="s">
        <v>1420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3557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3948</v>
      </c>
      <c r="L432" s="55" t="s">
        <v>4774</v>
      </c>
      <c r="M432" s="55" t="s">
        <v>4831</v>
      </c>
      <c r="N432" s="55"/>
      <c r="O432" s="55"/>
      <c r="P432" s="54" t="s">
        <v>1657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3558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3948</v>
      </c>
      <c r="L433" s="55" t="s">
        <v>4774</v>
      </c>
      <c r="M433" s="55" t="s">
        <v>4831</v>
      </c>
      <c r="N433" s="55"/>
      <c r="O433" s="55"/>
      <c r="P433" s="54" t="s">
        <v>1820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3559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3948</v>
      </c>
      <c r="L434" s="55" t="s">
        <v>4774</v>
      </c>
      <c r="M434" s="55" t="s">
        <v>4832</v>
      </c>
      <c r="N434" s="55"/>
      <c r="O434" s="55"/>
      <c r="P434" s="54" t="s">
        <v>1683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3560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3948</v>
      </c>
      <c r="L435" s="55" t="s">
        <v>4774</v>
      </c>
      <c r="M435" s="55" t="s">
        <v>4832</v>
      </c>
      <c r="N435" s="55"/>
      <c r="O435" s="55"/>
      <c r="P435" s="54" t="s">
        <v>1684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3561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3948</v>
      </c>
      <c r="L436" s="55" t="s">
        <v>4774</v>
      </c>
      <c r="M436" s="55" t="s">
        <v>4831</v>
      </c>
      <c r="N436" s="55"/>
      <c r="O436" s="55"/>
      <c r="P436" s="54" t="s">
        <v>1694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3562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3948</v>
      </c>
      <c r="L437" s="55" t="s">
        <v>4774</v>
      </c>
      <c r="M437" s="55" t="s">
        <v>4831</v>
      </c>
      <c r="N437" s="55"/>
      <c r="O437" s="55"/>
      <c r="P437" s="54" t="s">
        <v>2102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3563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3948</v>
      </c>
      <c r="L438" s="55" t="s">
        <v>4774</v>
      </c>
      <c r="M438" s="55" t="s">
        <v>4832</v>
      </c>
      <c r="N438" s="55"/>
      <c r="O438" s="55"/>
      <c r="P438" s="54" t="s">
        <v>1855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3564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3948</v>
      </c>
      <c r="L439" s="55" t="s">
        <v>4774</v>
      </c>
      <c r="M439" s="55" t="s">
        <v>4832</v>
      </c>
      <c r="N439" s="55"/>
      <c r="O439" s="55"/>
      <c r="P439" s="54" t="s">
        <v>1856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3772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3786</v>
      </c>
      <c r="L440" s="17" t="s">
        <v>4774</v>
      </c>
      <c r="M440" s="55" t="s">
        <v>4833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3772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3786</v>
      </c>
      <c r="L441" s="17" t="s">
        <v>4774</v>
      </c>
      <c r="M441" s="55" t="s">
        <v>4833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3772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3786</v>
      </c>
      <c r="L442" s="17" t="s">
        <v>4774</v>
      </c>
      <c r="M442" s="55" t="s">
        <v>4833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3772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3786</v>
      </c>
      <c r="L443" s="17" t="s">
        <v>4774</v>
      </c>
      <c r="M443" s="55" t="s">
        <v>4833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3772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3786</v>
      </c>
      <c r="L444" s="17" t="s">
        <v>4774</v>
      </c>
      <c r="M444" s="55" t="s">
        <v>4833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3772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3786</v>
      </c>
      <c r="L445" s="17" t="s">
        <v>4774</v>
      </c>
      <c r="M445" s="55" t="s">
        <v>4833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3772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3786</v>
      </c>
      <c r="L446" s="17" t="s">
        <v>4774</v>
      </c>
      <c r="M446" s="55" t="s">
        <v>4833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3772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3786</v>
      </c>
      <c r="L447" s="17" t="s">
        <v>4774</v>
      </c>
      <c r="M447" s="55" t="s">
        <v>4833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2694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3565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3948</v>
      </c>
      <c r="L451" s="55" t="s">
        <v>4774</v>
      </c>
      <c r="M451" s="55" t="s">
        <v>4831</v>
      </c>
      <c r="N451" s="55"/>
      <c r="O451" s="55"/>
      <c r="P451" s="54" t="s">
        <v>1004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3565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3948</v>
      </c>
      <c r="L452" s="55" t="s">
        <v>4774</v>
      </c>
      <c r="M452" s="55" t="s">
        <v>4831</v>
      </c>
      <c r="N452" s="55"/>
      <c r="O452" s="55"/>
      <c r="P452" s="54" t="s">
        <v>2041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3566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3948</v>
      </c>
      <c r="L453" s="55" t="s">
        <v>4774</v>
      </c>
      <c r="M453" s="55" t="s">
        <v>4831</v>
      </c>
      <c r="N453" s="55"/>
      <c r="O453" s="55"/>
      <c r="P453" s="54" t="s">
        <v>1755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3566</v>
      </c>
      <c r="D454" s="22" t="s">
        <v>4462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3948</v>
      </c>
      <c r="L454" s="55" t="s">
        <v>4774</v>
      </c>
      <c r="M454" s="55" t="s">
        <v>4831</v>
      </c>
      <c r="N454" s="55"/>
      <c r="O454" s="55"/>
      <c r="P454" s="54" t="s">
        <v>2033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3566</v>
      </c>
      <c r="D455" s="22" t="s">
        <v>4463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3948</v>
      </c>
      <c r="L455" s="55" t="s">
        <v>4774</v>
      </c>
      <c r="M455" s="55" t="s">
        <v>4831</v>
      </c>
      <c r="N455" s="55"/>
      <c r="O455" s="55"/>
      <c r="P455" s="54" t="s">
        <v>2038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3566</v>
      </c>
      <c r="D456" s="22" t="s">
        <v>4464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3948</v>
      </c>
      <c r="L456" s="55" t="s">
        <v>4774</v>
      </c>
      <c r="M456" s="55" t="s">
        <v>4831</v>
      </c>
      <c r="N456" s="55"/>
      <c r="O456" s="55"/>
      <c r="P456" s="54" t="s">
        <v>2034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3566</v>
      </c>
      <c r="D457" s="22" t="s">
        <v>4465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3948</v>
      </c>
      <c r="L457" s="55" t="s">
        <v>4774</v>
      </c>
      <c r="M457" s="55" t="s">
        <v>4831</v>
      </c>
      <c r="N457" s="55"/>
      <c r="O457" s="55"/>
      <c r="P457" s="54" t="s">
        <v>2035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2668</v>
      </c>
      <c r="X457" s="57" t="s">
        <v>2241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3566</v>
      </c>
      <c r="D458" s="22" t="s">
        <v>4466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3948</v>
      </c>
      <c r="L458" s="55" t="s">
        <v>4774</v>
      </c>
      <c r="M458" s="55" t="s">
        <v>4831</v>
      </c>
      <c r="N458" s="55"/>
      <c r="O458" s="55"/>
      <c r="P458" s="54" t="s">
        <v>2039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2668</v>
      </c>
      <c r="X458" s="57" t="s">
        <v>2241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3566</v>
      </c>
      <c r="D459" s="22" t="s">
        <v>4467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3948</v>
      </c>
      <c r="L459" s="55" t="s">
        <v>4774</v>
      </c>
      <c r="M459" s="55" t="s">
        <v>4831</v>
      </c>
      <c r="N459" s="55"/>
      <c r="O459" s="55"/>
      <c r="P459" s="54" t="s">
        <v>2037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2668</v>
      </c>
      <c r="X459" s="57" t="s">
        <v>2241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3566</v>
      </c>
      <c r="D460" s="22" t="s">
        <v>4468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3948</v>
      </c>
      <c r="L460" s="55" t="s">
        <v>4774</v>
      </c>
      <c r="M460" s="55" t="s">
        <v>4831</v>
      </c>
      <c r="N460" s="55"/>
      <c r="O460" s="55"/>
      <c r="P460" s="54" t="s">
        <v>2031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2668</v>
      </c>
      <c r="X460" s="57" t="s">
        <v>2241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3566</v>
      </c>
      <c r="D461" s="22" t="s">
        <v>4469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3948</v>
      </c>
      <c r="L461" s="55" t="s">
        <v>4774</v>
      </c>
      <c r="M461" s="55" t="s">
        <v>4831</v>
      </c>
      <c r="N461" s="55"/>
      <c r="O461" s="55"/>
      <c r="P461" s="54" t="s">
        <v>2030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2668</v>
      </c>
      <c r="X461" s="57" t="s">
        <v>2241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3566</v>
      </c>
      <c r="D462" s="22" t="s">
        <v>4470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3948</v>
      </c>
      <c r="L462" s="55" t="s">
        <v>4774</v>
      </c>
      <c r="M462" s="55" t="s">
        <v>4831</v>
      </c>
      <c r="N462" s="55"/>
      <c r="O462" s="55"/>
      <c r="P462" s="54" t="s">
        <v>2028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2668</v>
      </c>
      <c r="X462" s="57" t="s">
        <v>2241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3566</v>
      </c>
      <c r="D463" s="22" t="s">
        <v>4471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3948</v>
      </c>
      <c r="L463" s="55" t="s">
        <v>4774</v>
      </c>
      <c r="M463" s="55" t="s">
        <v>4831</v>
      </c>
      <c r="N463" s="55"/>
      <c r="O463" s="55"/>
      <c r="P463" s="54" t="s">
        <v>2040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2668</v>
      </c>
      <c r="X463" s="57" t="s">
        <v>2241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3566</v>
      </c>
      <c r="D464" s="22" t="s">
        <v>4472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3948</v>
      </c>
      <c r="L464" s="55" t="s">
        <v>4774</v>
      </c>
      <c r="M464" s="55" t="s">
        <v>4831</v>
      </c>
      <c r="N464" s="55"/>
      <c r="O464" s="55"/>
      <c r="P464" s="54" t="s">
        <v>2032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2668</v>
      </c>
      <c r="X464" s="57" t="s">
        <v>2241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3566</v>
      </c>
      <c r="D465" s="22" t="s">
        <v>4473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3948</v>
      </c>
      <c r="L465" s="55" t="s">
        <v>4774</v>
      </c>
      <c r="M465" s="55" t="s">
        <v>4831</v>
      </c>
      <c r="N465" s="55"/>
      <c r="O465" s="55"/>
      <c r="P465" s="54" t="s">
        <v>2029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2668</v>
      </c>
      <c r="X465" s="57" t="s">
        <v>2241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3566</v>
      </c>
      <c r="D466" s="22" t="s">
        <v>4474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3948</v>
      </c>
      <c r="L466" s="55" t="s">
        <v>4774</v>
      </c>
      <c r="M466" s="55" t="s">
        <v>4831</v>
      </c>
      <c r="N466" s="55"/>
      <c r="O466" s="55"/>
      <c r="P466" s="54" t="s">
        <v>2036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2668</v>
      </c>
      <c r="X466" s="57" t="s">
        <v>2241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3566</v>
      </c>
      <c r="D467" s="192" t="s">
        <v>4475</v>
      </c>
      <c r="E467" s="72" t="s">
        <v>4484</v>
      </c>
      <c r="F467" s="72" t="s">
        <v>4484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3948</v>
      </c>
      <c r="L467" s="55" t="s">
        <v>4774</v>
      </c>
      <c r="M467" s="55" t="s">
        <v>4831</v>
      </c>
      <c r="N467" s="55"/>
      <c r="O467" s="55"/>
      <c r="P467" s="77" t="s">
        <v>4485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2668</v>
      </c>
      <c r="X467" s="57" t="s">
        <v>2241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3566</v>
      </c>
      <c r="D468" s="22" t="s">
        <v>4461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3948</v>
      </c>
      <c r="L468" s="55" t="s">
        <v>4774</v>
      </c>
      <c r="M468" s="55" t="s">
        <v>4831</v>
      </c>
      <c r="N468" s="55"/>
      <c r="O468" s="55"/>
      <c r="P468" s="54" t="s">
        <v>2168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2668</v>
      </c>
      <c r="X468" s="57" t="s">
        <v>2241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3566</v>
      </c>
      <c r="D469" s="22" t="s">
        <v>4476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3948</v>
      </c>
      <c r="L469" s="55" t="s">
        <v>4774</v>
      </c>
      <c r="M469" s="55" t="s">
        <v>4831</v>
      </c>
      <c r="N469" s="55"/>
      <c r="O469" s="55"/>
      <c r="P469" s="54" t="s">
        <v>2169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2668</v>
      </c>
      <c r="X469" s="57" t="s">
        <v>2241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3566</v>
      </c>
      <c r="D470" s="22" t="s">
        <v>4477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3948</v>
      </c>
      <c r="L470" s="55" t="s">
        <v>4774</v>
      </c>
      <c r="M470" s="55" t="s">
        <v>4831</v>
      </c>
      <c r="N470" s="55"/>
      <c r="O470" s="55"/>
      <c r="P470" s="54" t="s">
        <v>2170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2668</v>
      </c>
      <c r="X470" s="57" t="s">
        <v>2241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3566</v>
      </c>
      <c r="D471" s="22" t="s">
        <v>4478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3948</v>
      </c>
      <c r="L471" s="55" t="s">
        <v>4774</v>
      </c>
      <c r="M471" s="55" t="s">
        <v>4831</v>
      </c>
      <c r="N471" s="55"/>
      <c r="O471" s="55"/>
      <c r="P471" s="54" t="s">
        <v>2171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2668</v>
      </c>
      <c r="X471" s="57" t="s">
        <v>2241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3566</v>
      </c>
      <c r="D472" s="22" t="s">
        <v>4479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3948</v>
      </c>
      <c r="L472" s="55" t="s">
        <v>4774</v>
      </c>
      <c r="M472" s="55" t="s">
        <v>4831</v>
      </c>
      <c r="N472" s="55"/>
      <c r="O472" s="55"/>
      <c r="P472" s="54" t="s">
        <v>2172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2668</v>
      </c>
      <c r="X472" s="57" t="s">
        <v>2241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3566</v>
      </c>
      <c r="D473" s="22" t="s">
        <v>4480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3948</v>
      </c>
      <c r="L473" s="55" t="s">
        <v>4774</v>
      </c>
      <c r="M473" s="55" t="s">
        <v>4831</v>
      </c>
      <c r="N473" s="55"/>
      <c r="O473" s="55"/>
      <c r="P473" s="54" t="s">
        <v>2173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2668</v>
      </c>
      <c r="X473" s="57" t="s">
        <v>2241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3566</v>
      </c>
      <c r="D474" s="22" t="s">
        <v>4481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3948</v>
      </c>
      <c r="L474" s="55" t="s">
        <v>4774</v>
      </c>
      <c r="M474" s="55" t="s">
        <v>4831</v>
      </c>
      <c r="N474" s="55"/>
      <c r="O474" s="55"/>
      <c r="P474" s="54" t="s">
        <v>2174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2668</v>
      </c>
      <c r="X474" s="57" t="s">
        <v>2241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3566</v>
      </c>
      <c r="D475" s="22" t="s">
        <v>4482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3948</v>
      </c>
      <c r="L475" s="55" t="s">
        <v>4774</v>
      </c>
      <c r="M475" s="55" t="s">
        <v>4831</v>
      </c>
      <c r="N475" s="55"/>
      <c r="O475" s="55"/>
      <c r="P475" s="54" t="s">
        <v>2175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2668</v>
      </c>
      <c r="X475" s="57" t="s">
        <v>2241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3566</v>
      </c>
      <c r="D476" s="22" t="s">
        <v>4483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3948</v>
      </c>
      <c r="L476" s="55" t="s">
        <v>4774</v>
      </c>
      <c r="M476" s="55" t="s">
        <v>4831</v>
      </c>
      <c r="N476" s="55"/>
      <c r="O476" s="55"/>
      <c r="P476" s="54" t="s">
        <v>2176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2668</v>
      </c>
      <c r="X476" s="57" t="s">
        <v>2241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3772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3786</v>
      </c>
      <c r="L477" s="17" t="s">
        <v>4774</v>
      </c>
      <c r="M477" s="55" t="s">
        <v>4833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3772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3786</v>
      </c>
      <c r="L478" s="17" t="s">
        <v>4774</v>
      </c>
      <c r="M478" s="55" t="s">
        <v>4833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3772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3786</v>
      </c>
      <c r="L479" s="17" t="s">
        <v>4774</v>
      </c>
      <c r="M479" s="55" t="s">
        <v>4833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3772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3786</v>
      </c>
      <c r="L480" s="17" t="s">
        <v>4774</v>
      </c>
      <c r="M480" s="55" t="s">
        <v>4833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2693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3567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3786</v>
      </c>
      <c r="L484" s="55" t="s">
        <v>4774</v>
      </c>
      <c r="M484" s="55" t="s">
        <v>4833</v>
      </c>
      <c r="N484" s="55"/>
      <c r="O484" s="53" t="s">
        <v>3953</v>
      </c>
      <c r="P484" s="54" t="s">
        <v>2428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3567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3786</v>
      </c>
      <c r="L485" s="55" t="s">
        <v>4774</v>
      </c>
      <c r="M485" s="55" t="s">
        <v>4833</v>
      </c>
      <c r="N485" s="55"/>
      <c r="O485" s="53" t="s">
        <v>3952</v>
      </c>
      <c r="P485" s="76" t="s">
        <v>2429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3567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3786</v>
      </c>
      <c r="L486" s="55" t="s">
        <v>4774</v>
      </c>
      <c r="M486" s="55" t="s">
        <v>4833</v>
      </c>
      <c r="N486" s="55"/>
      <c r="O486" s="53" t="s">
        <v>2812</v>
      </c>
      <c r="P486" s="54" t="s">
        <v>2430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3567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3786</v>
      </c>
      <c r="L487" s="55" t="s">
        <v>4774</v>
      </c>
      <c r="M487" s="55" t="s">
        <v>4833</v>
      </c>
      <c r="N487" s="55"/>
      <c r="O487" s="53" t="s">
        <v>2813</v>
      </c>
      <c r="P487" s="54" t="s">
        <v>2431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3567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3786</v>
      </c>
      <c r="L488" s="55" t="s">
        <v>4774</v>
      </c>
      <c r="M488" s="55" t="s">
        <v>4833</v>
      </c>
      <c r="N488" s="55"/>
      <c r="O488" s="53" t="s">
        <v>2814</v>
      </c>
      <c r="P488" s="54" t="s">
        <v>2432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3567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3786</v>
      </c>
      <c r="L489" s="55" t="s">
        <v>4774</v>
      </c>
      <c r="M489" s="55" t="s">
        <v>4833</v>
      </c>
      <c r="N489" s="55"/>
      <c r="O489" s="53" t="s">
        <v>2815</v>
      </c>
      <c r="P489" s="54" t="s">
        <v>2433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3567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3786</v>
      </c>
      <c r="L490" s="55" t="s">
        <v>4774</v>
      </c>
      <c r="M490" s="55" t="s">
        <v>4833</v>
      </c>
      <c r="N490" s="55"/>
      <c r="O490" s="53"/>
      <c r="P490" s="54" t="s">
        <v>2489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3567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3786</v>
      </c>
      <c r="L491" s="55" t="s">
        <v>4774</v>
      </c>
      <c r="M491" s="55" t="s">
        <v>4833</v>
      </c>
      <c r="N491" s="55"/>
      <c r="O491" s="53" t="s">
        <v>2816</v>
      </c>
      <c r="P491" s="54" t="s">
        <v>2434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3567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3786</v>
      </c>
      <c r="L492" s="55" t="s">
        <v>4774</v>
      </c>
      <c r="M492" s="55" t="s">
        <v>4833</v>
      </c>
      <c r="N492" s="55"/>
      <c r="O492" s="53" t="s">
        <v>2817</v>
      </c>
      <c r="P492" s="54" t="s">
        <v>2435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3567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3786</v>
      </c>
      <c r="L493" s="55" t="s">
        <v>4774</v>
      </c>
      <c r="M493" s="55" t="s">
        <v>4833</v>
      </c>
      <c r="N493" s="55"/>
      <c r="O493" s="53"/>
      <c r="P493" s="54" t="s">
        <v>2436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3567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3786</v>
      </c>
      <c r="L494" s="55" t="s">
        <v>4774</v>
      </c>
      <c r="M494" s="55" t="s">
        <v>4833</v>
      </c>
      <c r="N494" s="55"/>
      <c r="O494" s="53"/>
      <c r="P494" s="54" t="s">
        <v>2437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3567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3786</v>
      </c>
      <c r="L495" s="55" t="s">
        <v>4774</v>
      </c>
      <c r="M495" s="55" t="s">
        <v>4833</v>
      </c>
      <c r="N495" s="55"/>
      <c r="O495" s="53"/>
      <c r="P495" s="54" t="s">
        <v>2438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3567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3786</v>
      </c>
      <c r="L496" s="55" t="s">
        <v>4774</v>
      </c>
      <c r="M496" s="55" t="s">
        <v>4833</v>
      </c>
      <c r="N496" s="55"/>
      <c r="O496" s="53"/>
      <c r="P496" s="54" t="s">
        <v>2439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3567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3786</v>
      </c>
      <c r="L497" s="55" t="s">
        <v>4774</v>
      </c>
      <c r="M497" s="55" t="s">
        <v>4833</v>
      </c>
      <c r="N497" s="55"/>
      <c r="O497" s="53"/>
      <c r="P497" s="54" t="s">
        <v>2440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3567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3786</v>
      </c>
      <c r="L498" s="55" t="s">
        <v>4774</v>
      </c>
      <c r="M498" s="55" t="s">
        <v>4833</v>
      </c>
      <c r="N498" s="55"/>
      <c r="O498" s="53"/>
      <c r="P498" s="54" t="s">
        <v>2441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3567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3786</v>
      </c>
      <c r="L499" s="55" t="s">
        <v>4774</v>
      </c>
      <c r="M499" s="55" t="s">
        <v>4833</v>
      </c>
      <c r="N499" s="55"/>
      <c r="O499" s="53"/>
      <c r="P499" s="54" t="s">
        <v>2442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3567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3786</v>
      </c>
      <c r="L500" s="55" t="s">
        <v>4774</v>
      </c>
      <c r="M500" s="55" t="s">
        <v>4833</v>
      </c>
      <c r="N500" s="55"/>
      <c r="O500" s="53"/>
      <c r="P500" s="54" t="s">
        <v>2443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3567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3786</v>
      </c>
      <c r="L501" s="55" t="s">
        <v>4774</v>
      </c>
      <c r="M501" s="55" t="s">
        <v>4833</v>
      </c>
      <c r="N501" s="55"/>
      <c r="O501" s="53"/>
      <c r="P501" s="54" t="s">
        <v>2444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3567</v>
      </c>
      <c r="D502" s="51" t="s">
        <v>4861</v>
      </c>
      <c r="E502" s="62" t="s">
        <v>4862</v>
      </c>
      <c r="F502" s="62" t="s">
        <v>4862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3786</v>
      </c>
      <c r="L502" s="55" t="s">
        <v>4774</v>
      </c>
      <c r="M502" s="55" t="s">
        <v>4833</v>
      </c>
      <c r="N502" s="55"/>
      <c r="O502" s="53"/>
      <c r="P502" s="54" t="s">
        <v>2445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3567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3786</v>
      </c>
      <c r="L503" s="55" t="s">
        <v>4774</v>
      </c>
      <c r="M503" s="55" t="s">
        <v>4833</v>
      </c>
      <c r="N503" s="55"/>
      <c r="O503" s="53"/>
      <c r="P503" s="54" t="s">
        <v>2446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3567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3786</v>
      </c>
      <c r="L504" s="55" t="s">
        <v>4774</v>
      </c>
      <c r="M504" s="55" t="s">
        <v>4833</v>
      </c>
      <c r="N504" s="55"/>
      <c r="O504" s="53"/>
      <c r="P504" s="54" t="s">
        <v>2447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3567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3786</v>
      </c>
      <c r="L505" s="55" t="s">
        <v>4774</v>
      </c>
      <c r="M505" s="55" t="s">
        <v>4833</v>
      </c>
      <c r="N505" s="55"/>
      <c r="O505" s="53"/>
      <c r="P505" s="54" t="s">
        <v>2448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3567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3786</v>
      </c>
      <c r="L506" s="55" t="s">
        <v>4774</v>
      </c>
      <c r="M506" s="55" t="s">
        <v>4833</v>
      </c>
      <c r="N506" s="55"/>
      <c r="O506" s="53"/>
      <c r="P506" s="54" t="s">
        <v>2449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3567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3786</v>
      </c>
      <c r="L507" s="55" t="s">
        <v>4774</v>
      </c>
      <c r="M507" s="55" t="s">
        <v>4833</v>
      </c>
      <c r="N507" s="55"/>
      <c r="O507" s="53"/>
      <c r="P507" s="54" t="s">
        <v>2450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3567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3786</v>
      </c>
      <c r="L508" s="55" t="s">
        <v>4774</v>
      </c>
      <c r="M508" s="55" t="s">
        <v>4833</v>
      </c>
      <c r="N508" s="55"/>
      <c r="O508" s="53"/>
      <c r="P508" s="54" t="s">
        <v>2451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3567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3786</v>
      </c>
      <c r="L509" s="55" t="s">
        <v>4774</v>
      </c>
      <c r="M509" s="55" t="s">
        <v>4833</v>
      </c>
      <c r="N509" s="55"/>
      <c r="O509" s="53"/>
      <c r="P509" s="54" t="s">
        <v>2452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3567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3786</v>
      </c>
      <c r="L510" s="55" t="s">
        <v>4774</v>
      </c>
      <c r="M510" s="55" t="s">
        <v>4833</v>
      </c>
      <c r="N510" s="55"/>
      <c r="O510" s="53"/>
      <c r="P510" s="54" t="s">
        <v>2453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3567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3786</v>
      </c>
      <c r="L511" s="55" t="s">
        <v>4774</v>
      </c>
      <c r="M511" s="55" t="s">
        <v>4833</v>
      </c>
      <c r="N511" s="55"/>
      <c r="O511" s="53"/>
      <c r="P511" s="54" t="s">
        <v>2454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3567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3786</v>
      </c>
      <c r="L512" s="55" t="s">
        <v>4774</v>
      </c>
      <c r="M512" s="55" t="s">
        <v>4833</v>
      </c>
      <c r="N512" s="55"/>
      <c r="O512" s="53"/>
      <c r="P512" s="54" t="s">
        <v>2490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3567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3786</v>
      </c>
      <c r="L513" s="55" t="s">
        <v>4774</v>
      </c>
      <c r="M513" s="55" t="s">
        <v>4833</v>
      </c>
      <c r="N513" s="55"/>
      <c r="O513" s="53"/>
      <c r="P513" s="54" t="s">
        <v>2455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3567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3786</v>
      </c>
      <c r="L514" s="55" t="s">
        <v>4774</v>
      </c>
      <c r="M514" s="55" t="s">
        <v>4833</v>
      </c>
      <c r="N514" s="55"/>
      <c r="O514" s="53"/>
      <c r="P514" s="54" t="s">
        <v>2456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3567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3786</v>
      </c>
      <c r="L515" s="55" t="s">
        <v>4774</v>
      </c>
      <c r="M515" s="55" t="s">
        <v>4833</v>
      </c>
      <c r="N515" s="55"/>
      <c r="O515" s="53"/>
      <c r="P515" s="54" t="s">
        <v>2457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3567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3786</v>
      </c>
      <c r="L516" s="55" t="s">
        <v>4774</v>
      </c>
      <c r="M516" s="55" t="s">
        <v>4833</v>
      </c>
      <c r="N516" s="55"/>
      <c r="O516" s="53"/>
      <c r="P516" s="54" t="s">
        <v>2458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3567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3786</v>
      </c>
      <c r="L517" s="55" t="s">
        <v>4774</v>
      </c>
      <c r="M517" s="55" t="s">
        <v>4833</v>
      </c>
      <c r="N517" s="55"/>
      <c r="O517" s="53"/>
      <c r="P517" s="54" t="s">
        <v>2459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3567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3786</v>
      </c>
      <c r="L518" s="55" t="s">
        <v>4774</v>
      </c>
      <c r="M518" s="55" t="s">
        <v>4833</v>
      </c>
      <c r="N518" s="55"/>
      <c r="O518" s="53"/>
      <c r="P518" s="54" t="s">
        <v>2460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3567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3786</v>
      </c>
      <c r="L519" s="55" t="s">
        <v>4774</v>
      </c>
      <c r="M519" s="55" t="s">
        <v>4833</v>
      </c>
      <c r="N519" s="55"/>
      <c r="O519" s="53"/>
      <c r="P519" s="54" t="s">
        <v>2461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3567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3786</v>
      </c>
      <c r="L520" s="55" t="s">
        <v>4774</v>
      </c>
      <c r="M520" s="55" t="s">
        <v>4833</v>
      </c>
      <c r="N520" s="55"/>
      <c r="O520" s="53"/>
      <c r="P520" s="54" t="s">
        <v>2462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3567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3786</v>
      </c>
      <c r="L521" s="55" t="s">
        <v>4774</v>
      </c>
      <c r="M521" s="55" t="s">
        <v>4833</v>
      </c>
      <c r="N521" s="55"/>
      <c r="O521" s="53"/>
      <c r="P521" s="54" t="s">
        <v>2463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3567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3786</v>
      </c>
      <c r="L522" s="55" t="s">
        <v>4774</v>
      </c>
      <c r="M522" s="55" t="s">
        <v>4833</v>
      </c>
      <c r="N522" s="55"/>
      <c r="O522" s="53"/>
      <c r="P522" s="54" t="s">
        <v>2464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3567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3786</v>
      </c>
      <c r="L523" s="55" t="s">
        <v>4774</v>
      </c>
      <c r="M523" s="55" t="s">
        <v>4833</v>
      </c>
      <c r="N523" s="55"/>
      <c r="O523" s="53"/>
      <c r="P523" s="54" t="s">
        <v>2465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3567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3786</v>
      </c>
      <c r="L524" s="55" t="s">
        <v>4774</v>
      </c>
      <c r="M524" s="55" t="s">
        <v>4833</v>
      </c>
      <c r="N524" s="55"/>
      <c r="O524" s="53"/>
      <c r="P524" s="54" t="s">
        <v>2648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3567</v>
      </c>
      <c r="D525" s="51" t="s">
        <v>4749</v>
      </c>
      <c r="E525" s="62" t="s">
        <v>4750</v>
      </c>
      <c r="F525" s="62" t="s">
        <v>4750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3786</v>
      </c>
      <c r="L525" s="55" t="s">
        <v>4774</v>
      </c>
      <c r="M525" s="55" t="s">
        <v>4833</v>
      </c>
      <c r="N525" s="55"/>
      <c r="O525" s="53"/>
      <c r="P525" s="54" t="s">
        <v>4758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3567</v>
      </c>
      <c r="D526" s="51" t="s">
        <v>4902</v>
      </c>
      <c r="E526" s="62" t="s">
        <v>4903</v>
      </c>
      <c r="F526" s="62" t="s">
        <v>4903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3786</v>
      </c>
      <c r="L526" s="55" t="s">
        <v>4774</v>
      </c>
      <c r="M526" s="55" t="s">
        <v>4833</v>
      </c>
      <c r="N526" s="55"/>
      <c r="O526" s="53"/>
      <c r="P526" s="54" t="s">
        <v>4904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3772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3786</v>
      </c>
      <c r="L527" s="17" t="s">
        <v>4774</v>
      </c>
      <c r="M527" s="55" t="s">
        <v>4833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3772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3786</v>
      </c>
      <c r="L528" s="17" t="s">
        <v>4774</v>
      </c>
      <c r="M528" s="55" t="s">
        <v>4833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3772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3786</v>
      </c>
      <c r="L529" s="17" t="s">
        <v>4774</v>
      </c>
      <c r="M529" s="55" t="s">
        <v>4833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3772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3786</v>
      </c>
      <c r="L530" s="17" t="s">
        <v>4774</v>
      </c>
      <c r="M530" s="55" t="s">
        <v>4833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3772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3786</v>
      </c>
      <c r="L531" s="17" t="s">
        <v>4774</v>
      </c>
      <c r="M531" s="55" t="s">
        <v>4833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3772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3786</v>
      </c>
      <c r="L532" s="17" t="s">
        <v>4774</v>
      </c>
      <c r="M532" s="55" t="s">
        <v>4833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3772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3786</v>
      </c>
      <c r="L533" s="17" t="s">
        <v>4774</v>
      </c>
      <c r="M533" s="55" t="s">
        <v>4833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3772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3786</v>
      </c>
      <c r="L534" s="17" t="s">
        <v>4774</v>
      </c>
      <c r="M534" s="55" t="s">
        <v>4833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3772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3786</v>
      </c>
      <c r="L535" s="17" t="s">
        <v>4774</v>
      </c>
      <c r="M535" s="55" t="s">
        <v>4833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3772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3786</v>
      </c>
      <c r="L536" s="17" t="s">
        <v>4774</v>
      </c>
      <c r="M536" s="55" t="s">
        <v>4833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3772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3786</v>
      </c>
      <c r="L537" s="17" t="s">
        <v>4774</v>
      </c>
      <c r="M537" s="55" t="s">
        <v>4833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3772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3786</v>
      </c>
      <c r="L538" s="17" t="s">
        <v>4774</v>
      </c>
      <c r="M538" s="55" t="s">
        <v>4833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3772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3786</v>
      </c>
      <c r="L539" s="17" t="s">
        <v>4774</v>
      </c>
      <c r="M539" s="55" t="s">
        <v>4833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3772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3786</v>
      </c>
      <c r="L540" s="17" t="s">
        <v>4774</v>
      </c>
      <c r="M540" s="55" t="s">
        <v>4833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3772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3786</v>
      </c>
      <c r="L541" s="17" t="s">
        <v>4774</v>
      </c>
      <c r="M541" s="55" t="s">
        <v>4833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3772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3786</v>
      </c>
      <c r="L542" s="17" t="s">
        <v>4774</v>
      </c>
      <c r="M542" s="55" t="s">
        <v>4833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3772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3786</v>
      </c>
      <c r="L543" s="17" t="s">
        <v>4774</v>
      </c>
      <c r="M543" s="55" t="s">
        <v>4833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3772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3786</v>
      </c>
      <c r="L544" s="17" t="s">
        <v>4774</v>
      </c>
      <c r="M544" s="55" t="s">
        <v>4833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3772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3786</v>
      </c>
      <c r="L545" s="17" t="s">
        <v>4774</v>
      </c>
      <c r="M545" s="55" t="s">
        <v>4833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3772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3786</v>
      </c>
      <c r="L546" s="17" t="s">
        <v>4774</v>
      </c>
      <c r="M546" s="55" t="s">
        <v>4833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3772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3786</v>
      </c>
      <c r="L547" s="17" t="s">
        <v>4774</v>
      </c>
      <c r="M547" s="55" t="s">
        <v>4833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2695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3773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3786</v>
      </c>
      <c r="L551" s="223" t="s">
        <v>4774</v>
      </c>
      <c r="M551" s="223" t="s">
        <v>4833</v>
      </c>
      <c r="N551" s="55"/>
      <c r="O551" s="55" t="s">
        <v>2818</v>
      </c>
      <c r="P551" s="228" t="s">
        <v>2126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2679</v>
      </c>
      <c r="X551" s="57" t="s">
        <v>2595</v>
      </c>
      <c r="Y551" s="57" t="s">
        <v>2241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3773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3786</v>
      </c>
      <c r="L552" s="223" t="s">
        <v>4774</v>
      </c>
      <c r="M552" s="223" t="s">
        <v>4833</v>
      </c>
      <c r="N552" s="55"/>
      <c r="O552" s="55" t="s">
        <v>2819</v>
      </c>
      <c r="P552" s="228" t="s">
        <v>2127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2679</v>
      </c>
      <c r="X552" s="57" t="s">
        <v>2595</v>
      </c>
      <c r="Y552" s="57" t="s">
        <v>2241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3773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3786</v>
      </c>
      <c r="L553" s="223" t="s">
        <v>4774</v>
      </c>
      <c r="M553" s="223" t="s">
        <v>4833</v>
      </c>
      <c r="N553" s="55"/>
      <c r="O553" s="55" t="s">
        <v>2820</v>
      </c>
      <c r="P553" s="228" t="s">
        <v>2128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2679</v>
      </c>
      <c r="X553" s="57" t="s">
        <v>2595</v>
      </c>
      <c r="Y553" s="57" t="s">
        <v>2241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3773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3786</v>
      </c>
      <c r="L554" s="223" t="s">
        <v>4774</v>
      </c>
      <c r="M554" s="223" t="s">
        <v>4833</v>
      </c>
      <c r="N554" s="55"/>
      <c r="O554" s="55" t="s">
        <v>2821</v>
      </c>
      <c r="P554" s="228" t="s">
        <v>2129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2679</v>
      </c>
      <c r="X554" s="57" t="s">
        <v>2595</v>
      </c>
      <c r="Y554" s="57" t="s">
        <v>2241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3773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3786</v>
      </c>
      <c r="L555" s="223" t="s">
        <v>4774</v>
      </c>
      <c r="M555" s="223" t="s">
        <v>4833</v>
      </c>
      <c r="N555" s="55"/>
      <c r="O555" s="55" t="s">
        <v>2822</v>
      </c>
      <c r="P555" s="228" t="s">
        <v>2130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2679</v>
      </c>
      <c r="X555" s="57" t="s">
        <v>2595</v>
      </c>
      <c r="Y555" s="57" t="s">
        <v>2241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3773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3786</v>
      </c>
      <c r="L556" s="223" t="s">
        <v>4774</v>
      </c>
      <c r="M556" s="223" t="s">
        <v>4833</v>
      </c>
      <c r="N556" s="55"/>
      <c r="O556" s="55" t="s">
        <v>2823</v>
      </c>
      <c r="P556" s="228" t="s">
        <v>2131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2679</v>
      </c>
      <c r="X556" s="57" t="s">
        <v>2595</v>
      </c>
      <c r="Y556" s="57" t="s">
        <v>2241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3773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3786</v>
      </c>
      <c r="L557" s="223" t="s">
        <v>4774</v>
      </c>
      <c r="M557" s="223" t="s">
        <v>4833</v>
      </c>
      <c r="N557" s="55"/>
      <c r="O557" s="55" t="s">
        <v>2824</v>
      </c>
      <c r="P557" s="228" t="s">
        <v>2132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2679</v>
      </c>
      <c r="X557" s="57" t="s">
        <v>2595</v>
      </c>
      <c r="Y557" s="57" t="s">
        <v>2241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3773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3786</v>
      </c>
      <c r="L558" s="223" t="s">
        <v>4774</v>
      </c>
      <c r="M558" s="223" t="s">
        <v>4833</v>
      </c>
      <c r="N558" s="55"/>
      <c r="O558" s="55" t="s">
        <v>2825</v>
      </c>
      <c r="P558" s="228" t="s">
        <v>2133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2679</v>
      </c>
      <c r="X558" s="57" t="s">
        <v>2595</v>
      </c>
      <c r="Y558" s="57" t="s">
        <v>2241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3773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3786</v>
      </c>
      <c r="L559" s="223" t="s">
        <v>4774</v>
      </c>
      <c r="M559" s="223" t="s">
        <v>4833</v>
      </c>
      <c r="N559" s="55"/>
      <c r="O559" s="55" t="s">
        <v>2826</v>
      </c>
      <c r="P559" s="228" t="s">
        <v>2134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2679</v>
      </c>
      <c r="X559" s="57" t="s">
        <v>2595</v>
      </c>
      <c r="Y559" s="57" t="s">
        <v>2241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3773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3786</v>
      </c>
      <c r="L560" s="223" t="s">
        <v>4774</v>
      </c>
      <c r="M560" s="223" t="s">
        <v>4833</v>
      </c>
      <c r="N560" s="55"/>
      <c r="O560" s="51" t="s">
        <v>2827</v>
      </c>
      <c r="P560" s="228" t="s">
        <v>2135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2679</v>
      </c>
      <c r="X560" s="57" t="s">
        <v>2595</v>
      </c>
      <c r="Y560" s="57" t="s">
        <v>2241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3773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3786</v>
      </c>
      <c r="L561" s="223" t="s">
        <v>4774</v>
      </c>
      <c r="M561" s="223" t="s">
        <v>4833</v>
      </c>
      <c r="N561" s="55"/>
      <c r="O561" s="51" t="s">
        <v>2828</v>
      </c>
      <c r="P561" s="228" t="s">
        <v>2136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2679</v>
      </c>
      <c r="X561" s="57" t="s">
        <v>2595</v>
      </c>
      <c r="Y561" s="57" t="s">
        <v>2241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3773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3786</v>
      </c>
      <c r="L562" s="223" t="s">
        <v>4774</v>
      </c>
      <c r="M562" s="223" t="s">
        <v>4833</v>
      </c>
      <c r="N562" s="55"/>
      <c r="O562" s="51" t="s">
        <v>2697</v>
      </c>
      <c r="P562" s="228" t="s">
        <v>2137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2679</v>
      </c>
      <c r="X562" s="57" t="s">
        <v>2595</v>
      </c>
      <c r="Y562" s="57" t="s">
        <v>2241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3773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3786</v>
      </c>
      <c r="L563" s="223" t="s">
        <v>4774</v>
      </c>
      <c r="M563" s="223" t="s">
        <v>4833</v>
      </c>
      <c r="N563" s="55"/>
      <c r="O563" s="51"/>
      <c r="P563" s="228" t="s">
        <v>996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2679</v>
      </c>
      <c r="X563" s="57" t="s">
        <v>2595</v>
      </c>
      <c r="Y563" s="57" t="s">
        <v>2761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3773</v>
      </c>
      <c r="D564" s="220" t="s">
        <v>2829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3786</v>
      </c>
      <c r="L564" s="223" t="s">
        <v>4774</v>
      </c>
      <c r="M564" s="223" t="s">
        <v>4833</v>
      </c>
      <c r="P564" s="228" t="s">
        <v>2829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3773</v>
      </c>
      <c r="D565" s="220" t="s">
        <v>2830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3786</v>
      </c>
      <c r="L565" s="223" t="s">
        <v>4774</v>
      </c>
      <c r="M565" s="223" t="s">
        <v>4833</v>
      </c>
      <c r="P565" s="228" t="s">
        <v>2830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3773</v>
      </c>
      <c r="D566" s="220" t="s">
        <v>2831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3786</v>
      </c>
      <c r="L566" s="223" t="s">
        <v>4774</v>
      </c>
      <c r="M566" s="223" t="s">
        <v>4833</v>
      </c>
      <c r="P566" s="228" t="s">
        <v>2831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3773</v>
      </c>
      <c r="D567" s="220" t="s">
        <v>2832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3786</v>
      </c>
      <c r="L567" s="223" t="s">
        <v>4774</v>
      </c>
      <c r="M567" s="223" t="s">
        <v>4833</v>
      </c>
      <c r="P567" s="228" t="s">
        <v>2832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3773</v>
      </c>
      <c r="D568" s="220" t="s">
        <v>2833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3786</v>
      </c>
      <c r="L568" s="223" t="s">
        <v>4774</v>
      </c>
      <c r="M568" s="223" t="s">
        <v>4833</v>
      </c>
      <c r="P568" s="228" t="s">
        <v>2833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3773</v>
      </c>
      <c r="D569" s="220" t="s">
        <v>2834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3786</v>
      </c>
      <c r="L569" s="223" t="s">
        <v>4774</v>
      </c>
      <c r="M569" s="223" t="s">
        <v>4833</v>
      </c>
      <c r="P569" s="228" t="s">
        <v>2834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3773</v>
      </c>
      <c r="D570" s="220" t="s">
        <v>2835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3786</v>
      </c>
      <c r="L570" s="223" t="s">
        <v>4774</v>
      </c>
      <c r="M570" s="223" t="s">
        <v>4833</v>
      </c>
      <c r="P570" s="228" t="s">
        <v>2835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3773</v>
      </c>
      <c r="D571" s="220" t="s">
        <v>2836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3786</v>
      </c>
      <c r="L571" s="223" t="s">
        <v>4774</v>
      </c>
      <c r="M571" s="223" t="s">
        <v>4833</v>
      </c>
      <c r="P571" s="228" t="s">
        <v>2836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3773</v>
      </c>
      <c r="D572" s="220" t="s">
        <v>2837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3786</v>
      </c>
      <c r="L572" s="223" t="s">
        <v>4774</v>
      </c>
      <c r="M572" s="223" t="s">
        <v>4833</v>
      </c>
      <c r="N572" s="55"/>
      <c r="O572" s="55"/>
      <c r="P572" s="228" t="s">
        <v>2837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3773</v>
      </c>
      <c r="D573" s="220" t="s">
        <v>2838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3786</v>
      </c>
      <c r="L573" s="223" t="s">
        <v>4774</v>
      </c>
      <c r="M573" s="223" t="s">
        <v>4833</v>
      </c>
      <c r="N573" s="55"/>
      <c r="O573" s="55"/>
      <c r="P573" s="228" t="s">
        <v>2838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3773</v>
      </c>
      <c r="D574" s="220" t="s">
        <v>2839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3786</v>
      </c>
      <c r="L574" s="223" t="s">
        <v>4774</v>
      </c>
      <c r="M574" s="223" t="s">
        <v>4833</v>
      </c>
      <c r="N574" s="55"/>
      <c r="O574" s="55"/>
      <c r="P574" s="228" t="s">
        <v>2839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3773</v>
      </c>
      <c r="D575" s="220" t="s">
        <v>2840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3786</v>
      </c>
      <c r="L575" s="223" t="s">
        <v>4774</v>
      </c>
      <c r="M575" s="223" t="s">
        <v>4833</v>
      </c>
      <c r="N575" s="55"/>
      <c r="O575" s="55"/>
      <c r="P575" s="228" t="s">
        <v>2840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3773</v>
      </c>
      <c r="D576" s="220" t="s">
        <v>2841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3786</v>
      </c>
      <c r="L576" s="223" t="s">
        <v>4774</v>
      </c>
      <c r="M576" s="223" t="s">
        <v>4833</v>
      </c>
      <c r="N576" s="55"/>
      <c r="O576" s="55"/>
      <c r="P576" s="228" t="s">
        <v>2841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3773</v>
      </c>
      <c r="D577" s="220" t="s">
        <v>2842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3786</v>
      </c>
      <c r="L577" s="223" t="s">
        <v>4774</v>
      </c>
      <c r="M577" s="223" t="s">
        <v>4833</v>
      </c>
      <c r="N577" s="55"/>
      <c r="O577" s="55"/>
      <c r="P577" s="228" t="s">
        <v>2842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3773</v>
      </c>
      <c r="D578" s="220" t="s">
        <v>2843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3786</v>
      </c>
      <c r="L578" s="223" t="s">
        <v>4774</v>
      </c>
      <c r="M578" s="223" t="s">
        <v>4833</v>
      </c>
      <c r="N578" s="55"/>
      <c r="O578" s="55"/>
      <c r="P578" s="228" t="s">
        <v>2843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3773</v>
      </c>
      <c r="D579" s="220" t="s">
        <v>2844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3786</v>
      </c>
      <c r="L579" s="223" t="s">
        <v>4774</v>
      </c>
      <c r="M579" s="223" t="s">
        <v>4833</v>
      </c>
      <c r="N579" s="55"/>
      <c r="O579" s="55"/>
      <c r="P579" s="228" t="s">
        <v>2844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3773</v>
      </c>
      <c r="D580" s="220" t="s">
        <v>2845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3786</v>
      </c>
      <c r="L580" s="223" t="s">
        <v>4774</v>
      </c>
      <c r="M580" s="223" t="s">
        <v>4833</v>
      </c>
      <c r="N580" s="55"/>
      <c r="O580" s="55"/>
      <c r="P580" s="228" t="s">
        <v>2845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3773</v>
      </c>
      <c r="D581" s="220" t="s">
        <v>2846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3786</v>
      </c>
      <c r="L581" s="223" t="s">
        <v>4774</v>
      </c>
      <c r="M581" s="223" t="s">
        <v>4833</v>
      </c>
      <c r="N581" s="55"/>
      <c r="O581" s="55"/>
      <c r="P581" s="228" t="s">
        <v>2846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3773</v>
      </c>
      <c r="D582" s="220" t="s">
        <v>2847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3786</v>
      </c>
      <c r="L582" s="223" t="s">
        <v>4774</v>
      </c>
      <c r="M582" s="223" t="s">
        <v>4833</v>
      </c>
      <c r="N582" s="55"/>
      <c r="O582" s="55"/>
      <c r="P582" s="228" t="s">
        <v>2847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3773</v>
      </c>
      <c r="D583" s="220" t="s">
        <v>2848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3786</v>
      </c>
      <c r="L583" s="223" t="s">
        <v>4774</v>
      </c>
      <c r="M583" s="223" t="s">
        <v>4833</v>
      </c>
      <c r="N583" s="55"/>
      <c r="O583" s="55"/>
      <c r="P583" s="228" t="s">
        <v>2848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3773</v>
      </c>
      <c r="D584" s="220" t="s">
        <v>2849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3786</v>
      </c>
      <c r="L584" s="223" t="s">
        <v>4774</v>
      </c>
      <c r="M584" s="223" t="s">
        <v>4833</v>
      </c>
      <c r="N584" s="55"/>
      <c r="O584" s="55"/>
      <c r="P584" s="228" t="s">
        <v>2849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3773</v>
      </c>
      <c r="D585" s="220" t="s">
        <v>2850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3786</v>
      </c>
      <c r="L585" s="223" t="s">
        <v>4774</v>
      </c>
      <c r="M585" s="223" t="s">
        <v>4833</v>
      </c>
      <c r="N585" s="55"/>
      <c r="O585" s="55"/>
      <c r="P585" s="228" t="s">
        <v>2850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3773</v>
      </c>
      <c r="D586" s="220" t="s">
        <v>2851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3786</v>
      </c>
      <c r="L586" s="223" t="s">
        <v>4774</v>
      </c>
      <c r="M586" s="223" t="s">
        <v>4833</v>
      </c>
      <c r="N586" s="55"/>
      <c r="O586" s="55"/>
      <c r="P586" s="228" t="s">
        <v>2851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3773</v>
      </c>
      <c r="D587" s="220" t="s">
        <v>2852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3786</v>
      </c>
      <c r="L587" s="223" t="s">
        <v>4774</v>
      </c>
      <c r="M587" s="223" t="s">
        <v>4833</v>
      </c>
      <c r="N587" s="55"/>
      <c r="O587" s="55"/>
      <c r="P587" s="228" t="s">
        <v>2852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3773</v>
      </c>
      <c r="D588" s="220" t="s">
        <v>2853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3786</v>
      </c>
      <c r="L588" s="223" t="s">
        <v>4774</v>
      </c>
      <c r="M588" s="223" t="s">
        <v>4833</v>
      </c>
      <c r="N588" s="55"/>
      <c r="O588" s="55"/>
      <c r="P588" s="228" t="s">
        <v>2853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3773</v>
      </c>
      <c r="D589" s="220" t="s">
        <v>2854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3786</v>
      </c>
      <c r="L589" s="223" t="s">
        <v>4774</v>
      </c>
      <c r="M589" s="223" t="s">
        <v>4833</v>
      </c>
      <c r="N589" s="55"/>
      <c r="O589" s="55"/>
      <c r="P589" s="228" t="s">
        <v>2854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3773</v>
      </c>
      <c r="D590" s="220" t="s">
        <v>2855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3786</v>
      </c>
      <c r="L590" s="223" t="s">
        <v>4774</v>
      </c>
      <c r="M590" s="223" t="s">
        <v>4833</v>
      </c>
      <c r="N590" s="55"/>
      <c r="O590" s="55"/>
      <c r="P590" s="228" t="s">
        <v>2855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3773</v>
      </c>
      <c r="D591" s="220" t="s">
        <v>2856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3786</v>
      </c>
      <c r="L591" s="223" t="s">
        <v>4774</v>
      </c>
      <c r="M591" s="223" t="s">
        <v>4833</v>
      </c>
      <c r="N591" s="55"/>
      <c r="O591" s="55"/>
      <c r="P591" s="228" t="s">
        <v>2856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3773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3786</v>
      </c>
      <c r="L592" s="223" t="s">
        <v>4774</v>
      </c>
      <c r="M592" s="223" t="s">
        <v>4833</v>
      </c>
      <c r="N592" s="55"/>
      <c r="O592" s="55"/>
      <c r="P592" s="228" t="s">
        <v>1847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3773</v>
      </c>
      <c r="D593" s="220" t="s">
        <v>2857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3786</v>
      </c>
      <c r="L593" s="223" t="s">
        <v>4774</v>
      </c>
      <c r="M593" s="223" t="s">
        <v>4833</v>
      </c>
      <c r="N593" s="55"/>
      <c r="O593" s="55"/>
      <c r="P593" s="228" t="s">
        <v>2857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3773</v>
      </c>
      <c r="D594" s="220" t="s">
        <v>2858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3786</v>
      </c>
      <c r="L594" s="223" t="s">
        <v>4774</v>
      </c>
      <c r="M594" s="223" t="s">
        <v>4833</v>
      </c>
      <c r="N594" s="55"/>
      <c r="O594" s="55"/>
      <c r="P594" s="228" t="s">
        <v>2858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3773</v>
      </c>
      <c r="D595" s="220" t="s">
        <v>2859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3786</v>
      </c>
      <c r="L595" s="223" t="s">
        <v>4774</v>
      </c>
      <c r="M595" s="223" t="s">
        <v>4833</v>
      </c>
      <c r="N595" s="55"/>
      <c r="O595" s="55"/>
      <c r="P595" s="228" t="s">
        <v>2859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3773</v>
      </c>
      <c r="D596" s="220" t="s">
        <v>2860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3786</v>
      </c>
      <c r="L596" s="223" t="s">
        <v>4774</v>
      </c>
      <c r="M596" s="223" t="s">
        <v>4833</v>
      </c>
      <c r="N596" s="55"/>
      <c r="O596" s="55"/>
      <c r="P596" s="228" t="s">
        <v>2860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3773</v>
      </c>
      <c r="D597" s="220" t="s">
        <v>2861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3786</v>
      </c>
      <c r="L597" s="223" t="s">
        <v>4774</v>
      </c>
      <c r="M597" s="223" t="s">
        <v>4833</v>
      </c>
      <c r="N597" s="55"/>
      <c r="O597" s="55"/>
      <c r="P597" s="228" t="s">
        <v>2861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3773</v>
      </c>
      <c r="D598" s="220" t="s">
        <v>2862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3786</v>
      </c>
      <c r="L598" s="223" t="s">
        <v>4774</v>
      </c>
      <c r="M598" s="223" t="s">
        <v>4833</v>
      </c>
      <c r="N598" s="55"/>
      <c r="O598" s="55"/>
      <c r="P598" s="228" t="s">
        <v>2862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3773</v>
      </c>
      <c r="D599" s="220" t="s">
        <v>2863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3786</v>
      </c>
      <c r="L599" s="223" t="s">
        <v>4774</v>
      </c>
      <c r="M599" s="223" t="s">
        <v>4833</v>
      </c>
      <c r="N599" s="55"/>
      <c r="O599" s="55"/>
      <c r="P599" s="228" t="s">
        <v>2863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3773</v>
      </c>
      <c r="D600" s="220" t="s">
        <v>2864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3786</v>
      </c>
      <c r="L600" s="223" t="s">
        <v>4774</v>
      </c>
      <c r="M600" s="223" t="s">
        <v>4833</v>
      </c>
      <c r="N600" s="55"/>
      <c r="O600" s="55"/>
      <c r="P600" s="228" t="s">
        <v>2864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3773</v>
      </c>
      <c r="D601" s="220" t="s">
        <v>2865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3786</v>
      </c>
      <c r="L601" s="223" t="s">
        <v>4774</v>
      </c>
      <c r="M601" s="223" t="s">
        <v>4833</v>
      </c>
      <c r="N601" s="55"/>
      <c r="O601" s="55"/>
      <c r="P601" s="228" t="s">
        <v>2865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3773</v>
      </c>
      <c r="D602" s="220" t="s">
        <v>2866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3786</v>
      </c>
      <c r="L602" s="223" t="s">
        <v>4774</v>
      </c>
      <c r="M602" s="223" t="s">
        <v>4833</v>
      </c>
      <c r="N602" s="55"/>
      <c r="O602" s="55"/>
      <c r="P602" s="228" t="s">
        <v>2866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3773</v>
      </c>
      <c r="D603" s="220" t="s">
        <v>2867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3786</v>
      </c>
      <c r="L603" s="223" t="s">
        <v>4774</v>
      </c>
      <c r="M603" s="223" t="s">
        <v>4833</v>
      </c>
      <c r="N603" s="55"/>
      <c r="O603" s="55"/>
      <c r="P603" s="228" t="s">
        <v>2867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3773</v>
      </c>
      <c r="D604" s="220" t="s">
        <v>2868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3786</v>
      </c>
      <c r="L604" s="223" t="s">
        <v>4774</v>
      </c>
      <c r="M604" s="223" t="s">
        <v>4833</v>
      </c>
      <c r="N604" s="55"/>
      <c r="O604" s="55"/>
      <c r="P604" s="228" t="s">
        <v>2868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3773</v>
      </c>
      <c r="D605" s="220" t="s">
        <v>2869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3786</v>
      </c>
      <c r="L605" s="223" t="s">
        <v>4774</v>
      </c>
      <c r="M605" s="223" t="s">
        <v>4833</v>
      </c>
      <c r="N605" s="55"/>
      <c r="O605" s="55"/>
      <c r="P605" s="228" t="s">
        <v>2869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3773</v>
      </c>
      <c r="D606" s="220" t="s">
        <v>2870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3786</v>
      </c>
      <c r="L606" s="223" t="s">
        <v>4774</v>
      </c>
      <c r="M606" s="223" t="s">
        <v>4833</v>
      </c>
      <c r="N606" s="55"/>
      <c r="O606" s="55"/>
      <c r="P606" s="228" t="s">
        <v>2870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3773</v>
      </c>
      <c r="D607" s="220" t="s">
        <v>2871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3786</v>
      </c>
      <c r="L607" s="223" t="s">
        <v>4774</v>
      </c>
      <c r="M607" s="223" t="s">
        <v>4833</v>
      </c>
      <c r="N607" s="55"/>
      <c r="O607" s="55"/>
      <c r="P607" s="228" t="s">
        <v>2871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3773</v>
      </c>
      <c r="D608" s="220" t="s">
        <v>2872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3786</v>
      </c>
      <c r="L608" s="223" t="s">
        <v>4774</v>
      </c>
      <c r="M608" s="223" t="s">
        <v>4833</v>
      </c>
      <c r="N608" s="55"/>
      <c r="O608" s="55"/>
      <c r="P608" s="228" t="s">
        <v>2872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3773</v>
      </c>
      <c r="D609" s="220" t="s">
        <v>2873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3786</v>
      </c>
      <c r="L609" s="223" t="s">
        <v>4774</v>
      </c>
      <c r="M609" s="223" t="s">
        <v>4833</v>
      </c>
      <c r="N609" s="55"/>
      <c r="O609" s="55"/>
      <c r="P609" s="228" t="s">
        <v>2873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3773</v>
      </c>
      <c r="D610" s="220" t="s">
        <v>2874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3786</v>
      </c>
      <c r="L610" s="223" t="s">
        <v>4774</v>
      </c>
      <c r="M610" s="223" t="s">
        <v>4833</v>
      </c>
      <c r="N610" s="55"/>
      <c r="O610" s="55"/>
      <c r="P610" s="228" t="s">
        <v>2874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3773</v>
      </c>
      <c r="D611" s="220" t="s">
        <v>2875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3786</v>
      </c>
      <c r="L611" s="223" t="s">
        <v>4774</v>
      </c>
      <c r="M611" s="223" t="s">
        <v>4833</v>
      </c>
      <c r="N611" s="55"/>
      <c r="O611" s="55"/>
      <c r="P611" s="228" t="s">
        <v>2875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3773</v>
      </c>
      <c r="D612" s="220" t="s">
        <v>2876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3786</v>
      </c>
      <c r="L612" s="223" t="s">
        <v>4774</v>
      </c>
      <c r="M612" s="223" t="s">
        <v>4833</v>
      </c>
      <c r="N612" s="55"/>
      <c r="O612" s="55"/>
      <c r="P612" s="228" t="s">
        <v>2876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3773</v>
      </c>
      <c r="D613" s="220" t="s">
        <v>2877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3786</v>
      </c>
      <c r="L613" s="223" t="s">
        <v>4774</v>
      </c>
      <c r="M613" s="223" t="s">
        <v>4833</v>
      </c>
      <c r="N613" s="55"/>
      <c r="O613" s="55"/>
      <c r="P613" s="228" t="s">
        <v>2877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3773</v>
      </c>
      <c r="D614" s="220" t="s">
        <v>2878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3786</v>
      </c>
      <c r="L614" s="223" t="s">
        <v>4774</v>
      </c>
      <c r="M614" s="223" t="s">
        <v>4833</v>
      </c>
      <c r="N614" s="55"/>
      <c r="O614" s="55"/>
      <c r="P614" s="228" t="s">
        <v>2878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3773</v>
      </c>
      <c r="D615" s="220" t="s">
        <v>2879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3786</v>
      </c>
      <c r="L615" s="223" t="s">
        <v>4774</v>
      </c>
      <c r="M615" s="223" t="s">
        <v>4833</v>
      </c>
      <c r="N615" s="55"/>
      <c r="O615" s="55"/>
      <c r="P615" s="228" t="s">
        <v>2879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3773</v>
      </c>
      <c r="D616" s="220" t="s">
        <v>2880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3786</v>
      </c>
      <c r="L616" s="223" t="s">
        <v>4774</v>
      </c>
      <c r="M616" s="223" t="s">
        <v>4833</v>
      </c>
      <c r="N616" s="55"/>
      <c r="O616" s="55"/>
      <c r="P616" s="228" t="s">
        <v>2880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3773</v>
      </c>
      <c r="D617" s="220" t="s">
        <v>2881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3786</v>
      </c>
      <c r="L617" s="223" t="s">
        <v>4774</v>
      </c>
      <c r="M617" s="223" t="s">
        <v>4833</v>
      </c>
      <c r="N617" s="55"/>
      <c r="O617" s="55"/>
      <c r="P617" s="228" t="s">
        <v>2881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3773</v>
      </c>
      <c r="D618" s="220" t="s">
        <v>2882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3786</v>
      </c>
      <c r="L618" s="223" t="s">
        <v>4774</v>
      </c>
      <c r="M618" s="223" t="s">
        <v>4833</v>
      </c>
      <c r="N618" s="55"/>
      <c r="O618" s="55"/>
      <c r="P618" s="228" t="s">
        <v>2882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3773</v>
      </c>
      <c r="D619" s="220" t="s">
        <v>2883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3786</v>
      </c>
      <c r="L619" s="223" t="s">
        <v>4774</v>
      </c>
      <c r="M619" s="223" t="s">
        <v>4833</v>
      </c>
      <c r="N619" s="55"/>
      <c r="O619" s="55"/>
      <c r="P619" s="228" t="s">
        <v>2883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3773</v>
      </c>
      <c r="D620" s="220" t="s">
        <v>2884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3786</v>
      </c>
      <c r="L620" s="223" t="s">
        <v>4774</v>
      </c>
      <c r="M620" s="223" t="s">
        <v>4833</v>
      </c>
      <c r="N620" s="55"/>
      <c r="O620" s="55"/>
      <c r="P620" s="228" t="s">
        <v>2884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3773</v>
      </c>
      <c r="D621" s="220" t="s">
        <v>2885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3786</v>
      </c>
      <c r="L621" s="223" t="s">
        <v>4774</v>
      </c>
      <c r="M621" s="223" t="s">
        <v>4833</v>
      </c>
      <c r="N621" s="55"/>
      <c r="O621" s="55"/>
      <c r="P621" s="228" t="s">
        <v>2885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3773</v>
      </c>
      <c r="D622" s="220" t="s">
        <v>2886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3786</v>
      </c>
      <c r="L622" s="223" t="s">
        <v>4774</v>
      </c>
      <c r="M622" s="223" t="s">
        <v>4833</v>
      </c>
      <c r="N622" s="55"/>
      <c r="O622" s="55"/>
      <c r="P622" s="228" t="s">
        <v>2886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3773</v>
      </c>
      <c r="D623" s="220" t="s">
        <v>2887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3786</v>
      </c>
      <c r="L623" s="223" t="s">
        <v>4774</v>
      </c>
      <c r="M623" s="223" t="s">
        <v>4833</v>
      </c>
      <c r="N623" s="55"/>
      <c r="O623" s="55"/>
      <c r="P623" s="228" t="s">
        <v>2887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3773</v>
      </c>
      <c r="D624" s="220" t="s">
        <v>2888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3786</v>
      </c>
      <c r="L624" s="223" t="s">
        <v>4774</v>
      </c>
      <c r="M624" s="223" t="s">
        <v>4833</v>
      </c>
      <c r="N624" s="55"/>
      <c r="O624" s="55"/>
      <c r="P624" s="228" t="s">
        <v>2888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3773</v>
      </c>
      <c r="D625" s="220" t="s">
        <v>2889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3786</v>
      </c>
      <c r="L625" s="223" t="s">
        <v>4774</v>
      </c>
      <c r="M625" s="223" t="s">
        <v>4833</v>
      </c>
      <c r="N625" s="55"/>
      <c r="O625" s="55"/>
      <c r="P625" s="228" t="s">
        <v>2889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3773</v>
      </c>
      <c r="D626" s="220" t="s">
        <v>2890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3786</v>
      </c>
      <c r="L626" s="223" t="s">
        <v>4774</v>
      </c>
      <c r="M626" s="223" t="s">
        <v>4833</v>
      </c>
      <c r="N626" s="55"/>
      <c r="O626" s="55"/>
      <c r="P626" s="228" t="s">
        <v>2890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3773</v>
      </c>
      <c r="D627" s="220" t="s">
        <v>2891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3786</v>
      </c>
      <c r="L627" s="223" t="s">
        <v>4774</v>
      </c>
      <c r="M627" s="223" t="s">
        <v>4833</v>
      </c>
      <c r="N627" s="55"/>
      <c r="O627" s="55"/>
      <c r="P627" s="228" t="s">
        <v>2891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3773</v>
      </c>
      <c r="D628" s="220" t="s">
        <v>2892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3786</v>
      </c>
      <c r="L628" s="223" t="s">
        <v>4774</v>
      </c>
      <c r="M628" s="223" t="s">
        <v>4833</v>
      </c>
      <c r="N628" s="55"/>
      <c r="O628" s="55"/>
      <c r="P628" s="228" t="s">
        <v>2892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3773</v>
      </c>
      <c r="D629" s="220" t="s">
        <v>2893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3786</v>
      </c>
      <c r="L629" s="223" t="s">
        <v>4774</v>
      </c>
      <c r="M629" s="223" t="s">
        <v>4833</v>
      </c>
      <c r="N629" s="55"/>
      <c r="O629" s="55"/>
      <c r="P629" s="228" t="s">
        <v>2893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3773</v>
      </c>
      <c r="D630" s="220" t="s">
        <v>2894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3786</v>
      </c>
      <c r="L630" s="223" t="s">
        <v>4774</v>
      </c>
      <c r="M630" s="223" t="s">
        <v>4833</v>
      </c>
      <c r="N630" s="55"/>
      <c r="O630" s="55"/>
      <c r="P630" s="228" t="s">
        <v>2894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3773</v>
      </c>
      <c r="D631" s="220" t="s">
        <v>2895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3786</v>
      </c>
      <c r="L631" s="223" t="s">
        <v>4774</v>
      </c>
      <c r="M631" s="223" t="s">
        <v>4833</v>
      </c>
      <c r="N631" s="55"/>
      <c r="O631" s="55"/>
      <c r="P631" s="228" t="s">
        <v>2895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3773</v>
      </c>
      <c r="D632" s="220" t="s">
        <v>2896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3786</v>
      </c>
      <c r="L632" s="223" t="s">
        <v>4774</v>
      </c>
      <c r="M632" s="223" t="s">
        <v>4833</v>
      </c>
      <c r="N632" s="55"/>
      <c r="O632" s="55"/>
      <c r="P632" s="228" t="s">
        <v>2896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3773</v>
      </c>
      <c r="D633" s="220" t="s">
        <v>2897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3786</v>
      </c>
      <c r="L633" s="223" t="s">
        <v>4774</v>
      </c>
      <c r="M633" s="223" t="s">
        <v>4833</v>
      </c>
      <c r="N633" s="55"/>
      <c r="O633" s="55"/>
      <c r="P633" s="228" t="s">
        <v>2897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3773</v>
      </c>
      <c r="D634" s="220" t="s">
        <v>2898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3786</v>
      </c>
      <c r="L634" s="223" t="s">
        <v>4774</v>
      </c>
      <c r="M634" s="223" t="s">
        <v>4833</v>
      </c>
      <c r="N634" s="55"/>
      <c r="O634" s="55"/>
      <c r="P634" s="228" t="s">
        <v>2898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3773</v>
      </c>
      <c r="D635" s="220" t="s">
        <v>2899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3786</v>
      </c>
      <c r="L635" s="223" t="s">
        <v>4774</v>
      </c>
      <c r="M635" s="223" t="s">
        <v>4833</v>
      </c>
      <c r="P635" s="228" t="s">
        <v>2899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3773</v>
      </c>
      <c r="D636" s="220" t="s">
        <v>2900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3786</v>
      </c>
      <c r="L636" s="223" t="s">
        <v>4774</v>
      </c>
      <c r="M636" s="223" t="s">
        <v>4833</v>
      </c>
      <c r="N636" s="55"/>
      <c r="O636" s="55"/>
      <c r="P636" s="228" t="s">
        <v>2900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3773</v>
      </c>
      <c r="D637" s="220" t="s">
        <v>2901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3786</v>
      </c>
      <c r="L637" s="223" t="s">
        <v>4774</v>
      </c>
      <c r="M637" s="223" t="s">
        <v>4833</v>
      </c>
      <c r="N637" s="55"/>
      <c r="O637" s="55"/>
      <c r="P637" s="228" t="s">
        <v>2901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3773</v>
      </c>
      <c r="D638" s="220" t="s">
        <v>2902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3786</v>
      </c>
      <c r="L638" s="223" t="s">
        <v>4774</v>
      </c>
      <c r="M638" s="223" t="s">
        <v>4833</v>
      </c>
      <c r="N638" s="55"/>
      <c r="O638" s="55"/>
      <c r="P638" s="228" t="s">
        <v>2902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3773</v>
      </c>
      <c r="D639" s="220" t="s">
        <v>2903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3786</v>
      </c>
      <c r="L639" s="223" t="s">
        <v>4774</v>
      </c>
      <c r="M639" s="223" t="s">
        <v>4833</v>
      </c>
      <c r="N639" s="55"/>
      <c r="O639" s="55"/>
      <c r="P639" s="228" t="s">
        <v>2903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3773</v>
      </c>
      <c r="D640" s="220" t="s">
        <v>2904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3786</v>
      </c>
      <c r="L640" s="223" t="s">
        <v>4774</v>
      </c>
      <c r="M640" s="223" t="s">
        <v>4833</v>
      </c>
      <c r="P640" s="228" t="s">
        <v>2904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3773</v>
      </c>
      <c r="D641" s="220" t="s">
        <v>2905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3786</v>
      </c>
      <c r="L641" s="223" t="s">
        <v>4774</v>
      </c>
      <c r="M641" s="223" t="s">
        <v>4833</v>
      </c>
      <c r="N641" s="55"/>
      <c r="O641" s="55"/>
      <c r="P641" s="228" t="s">
        <v>2905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3773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3786</v>
      </c>
      <c r="L642" s="223" t="s">
        <v>4774</v>
      </c>
      <c r="M642" s="223" t="s">
        <v>4833</v>
      </c>
      <c r="N642" s="55"/>
      <c r="O642" s="55"/>
      <c r="P642" s="228" t="s">
        <v>2023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3773</v>
      </c>
      <c r="D643" s="220" t="s">
        <v>2906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3786</v>
      </c>
      <c r="L643" s="223" t="s">
        <v>4774</v>
      </c>
      <c r="M643" s="223" t="s">
        <v>4833</v>
      </c>
      <c r="P643" s="228" t="s">
        <v>2906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3773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3786</v>
      </c>
      <c r="L644" s="223" t="s">
        <v>4774</v>
      </c>
      <c r="M644" s="223" t="s">
        <v>4833</v>
      </c>
      <c r="N644" s="55"/>
      <c r="O644" s="55"/>
      <c r="P644" s="228" t="s">
        <v>2025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3773</v>
      </c>
      <c r="D645" s="220" t="s">
        <v>2907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3786</v>
      </c>
      <c r="L645" s="223" t="s">
        <v>4774</v>
      </c>
      <c r="M645" s="223" t="s">
        <v>4833</v>
      </c>
      <c r="N645" s="55"/>
      <c r="O645" s="55"/>
      <c r="P645" s="228" t="s">
        <v>2907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3773</v>
      </c>
      <c r="D646" s="220" t="s">
        <v>2908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3786</v>
      </c>
      <c r="L646" s="223" t="s">
        <v>4774</v>
      </c>
      <c r="M646" s="223" t="s">
        <v>4833</v>
      </c>
      <c r="P646" s="228" t="s">
        <v>2908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3773</v>
      </c>
      <c r="D647" s="220" t="s">
        <v>2909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3786</v>
      </c>
      <c r="L647" s="223" t="s">
        <v>4774</v>
      </c>
      <c r="M647" s="223" t="s">
        <v>4833</v>
      </c>
      <c r="P647" s="228" t="s">
        <v>2909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3773</v>
      </c>
      <c r="D648" s="220" t="s">
        <v>2910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3786</v>
      </c>
      <c r="L648" s="223" t="s">
        <v>4774</v>
      </c>
      <c r="M648" s="223" t="s">
        <v>4833</v>
      </c>
      <c r="N648" s="55"/>
      <c r="O648" s="55"/>
      <c r="P648" s="228" t="s">
        <v>2910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3773</v>
      </c>
      <c r="D649" s="220" t="s">
        <v>2911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3786</v>
      </c>
      <c r="L649" s="223" t="s">
        <v>4774</v>
      </c>
      <c r="M649" s="223" t="s">
        <v>4833</v>
      </c>
      <c r="N649" s="55"/>
      <c r="O649" s="55"/>
      <c r="P649" s="228" t="s">
        <v>2911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3773</v>
      </c>
      <c r="D650" s="220" t="s">
        <v>2912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3786</v>
      </c>
      <c r="L650" s="223" t="s">
        <v>4774</v>
      </c>
      <c r="M650" s="223" t="s">
        <v>4833</v>
      </c>
      <c r="N650" s="55"/>
      <c r="O650" s="55"/>
      <c r="P650" s="228" t="s">
        <v>2912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3773</v>
      </c>
      <c r="D651" s="220" t="s">
        <v>2913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3786</v>
      </c>
      <c r="L651" s="223" t="s">
        <v>4774</v>
      </c>
      <c r="M651" s="223" t="s">
        <v>4833</v>
      </c>
      <c r="N651" s="55"/>
      <c r="O651" s="55"/>
      <c r="P651" s="228" t="s">
        <v>2913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3773</v>
      </c>
      <c r="D652" s="220" t="s">
        <v>2914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3786</v>
      </c>
      <c r="L652" s="223" t="s">
        <v>4774</v>
      </c>
      <c r="M652" s="223" t="s">
        <v>4833</v>
      </c>
      <c r="N652" s="55"/>
      <c r="O652" s="55"/>
      <c r="P652" s="228" t="s">
        <v>2914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3773</v>
      </c>
      <c r="D653" s="220" t="s">
        <v>2916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3786</v>
      </c>
      <c r="L653" s="223" t="s">
        <v>4774</v>
      </c>
      <c r="M653" s="223" t="s">
        <v>4833</v>
      </c>
      <c r="N653" s="55"/>
      <c r="O653" s="55"/>
      <c r="P653" s="228" t="s">
        <v>2916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3773</v>
      </c>
      <c r="D654" s="220" t="s">
        <v>2917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3786</v>
      </c>
      <c r="L654" s="223" t="s">
        <v>4774</v>
      </c>
      <c r="M654" s="223" t="s">
        <v>4833</v>
      </c>
      <c r="P654" s="228" t="s">
        <v>2917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3773</v>
      </c>
      <c r="D655" s="220" t="s">
        <v>2918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3786</v>
      </c>
      <c r="L655" s="223" t="s">
        <v>4774</v>
      </c>
      <c r="M655" s="223" t="s">
        <v>4833</v>
      </c>
      <c r="N655" s="55"/>
      <c r="O655" s="55"/>
      <c r="P655" s="228" t="s">
        <v>2918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3773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3786</v>
      </c>
      <c r="L656" s="223" t="s">
        <v>4774</v>
      </c>
      <c r="M656" s="223" t="s">
        <v>4833</v>
      </c>
      <c r="N656" s="55"/>
      <c r="O656" s="55"/>
      <c r="P656" s="228" t="s">
        <v>2009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3773</v>
      </c>
      <c r="D657" s="220" t="s">
        <v>2920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3786</v>
      </c>
      <c r="L657" s="223" t="s">
        <v>4774</v>
      </c>
      <c r="M657" s="223" t="s">
        <v>4833</v>
      </c>
      <c r="P657" s="228" t="s">
        <v>2920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3773</v>
      </c>
      <c r="D658" s="220" t="s">
        <v>2921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3786</v>
      </c>
      <c r="L658" s="223" t="s">
        <v>4774</v>
      </c>
      <c r="M658" s="223" t="s">
        <v>4833</v>
      </c>
      <c r="N658" s="55"/>
      <c r="O658" s="55"/>
      <c r="P658" s="228" t="s">
        <v>2921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3773</v>
      </c>
      <c r="D659" s="220" t="s">
        <v>2923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3786</v>
      </c>
      <c r="L659" s="223" t="s">
        <v>4774</v>
      </c>
      <c r="M659" s="223" t="s">
        <v>4833</v>
      </c>
      <c r="P659" s="228" t="s">
        <v>2923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3773</v>
      </c>
      <c r="D660" s="220" t="s">
        <v>2924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3786</v>
      </c>
      <c r="L660" s="223" t="s">
        <v>4774</v>
      </c>
      <c r="M660" s="223" t="s">
        <v>4833</v>
      </c>
      <c r="N660" s="55"/>
      <c r="O660" s="55"/>
      <c r="P660" s="228" t="s">
        <v>2924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3773</v>
      </c>
      <c r="D661" s="220" t="s">
        <v>2927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3786</v>
      </c>
      <c r="L661" s="223" t="s">
        <v>4774</v>
      </c>
      <c r="M661" s="223" t="s">
        <v>4833</v>
      </c>
      <c r="N661" s="55"/>
      <c r="O661" s="55"/>
      <c r="P661" s="228" t="s">
        <v>2927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3773</v>
      </c>
      <c r="D662" s="220" t="s">
        <v>2928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3786</v>
      </c>
      <c r="L662" s="223" t="s">
        <v>4774</v>
      </c>
      <c r="M662" s="223" t="s">
        <v>4833</v>
      </c>
      <c r="N662" s="55"/>
      <c r="O662" s="55"/>
      <c r="P662" s="228" t="s">
        <v>2928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3773</v>
      </c>
      <c r="D663" s="220" t="s">
        <v>2929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3786</v>
      </c>
      <c r="L663" s="223" t="s">
        <v>4774</v>
      </c>
      <c r="M663" s="223" t="s">
        <v>4833</v>
      </c>
      <c r="N663" s="55"/>
      <c r="O663" s="55"/>
      <c r="P663" s="228" t="s">
        <v>2929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3773</v>
      </c>
      <c r="D664" s="220" t="s">
        <v>2930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3786</v>
      </c>
      <c r="L664" s="223" t="s">
        <v>4774</v>
      </c>
      <c r="M664" s="223" t="s">
        <v>4833</v>
      </c>
      <c r="P664" s="228" t="s">
        <v>2930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3773</v>
      </c>
      <c r="D665" s="220" t="s">
        <v>2931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3786</v>
      </c>
      <c r="L665" s="223" t="s">
        <v>4774</v>
      </c>
      <c r="M665" s="223" t="s">
        <v>4833</v>
      </c>
      <c r="N665" s="55"/>
      <c r="O665" s="55"/>
      <c r="P665" s="228" t="s">
        <v>2931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3773</v>
      </c>
      <c r="D666" s="220" t="s">
        <v>2932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3786</v>
      </c>
      <c r="L666" s="223" t="s">
        <v>4774</v>
      </c>
      <c r="M666" s="223" t="s">
        <v>4833</v>
      </c>
      <c r="N666" s="55"/>
      <c r="O666" s="55"/>
      <c r="P666" s="228" t="s">
        <v>2932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3773</v>
      </c>
      <c r="D667" s="220" t="s">
        <v>2933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3786</v>
      </c>
      <c r="L667" s="223" t="s">
        <v>4774</v>
      </c>
      <c r="M667" s="223" t="s">
        <v>4833</v>
      </c>
      <c r="N667" s="55"/>
      <c r="O667" s="55"/>
      <c r="P667" s="228" t="s">
        <v>2933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3773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3786</v>
      </c>
      <c r="L668" s="223" t="s">
        <v>4774</v>
      </c>
      <c r="M668" s="223" t="s">
        <v>4833</v>
      </c>
      <c r="N668" s="55"/>
      <c r="O668" s="55"/>
      <c r="P668" s="228" t="s">
        <v>2024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3773</v>
      </c>
      <c r="D669" s="220" t="s">
        <v>2935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3786</v>
      </c>
      <c r="L669" s="223" t="s">
        <v>4774</v>
      </c>
      <c r="M669" s="223" t="s">
        <v>4833</v>
      </c>
      <c r="N669" s="55"/>
      <c r="O669" s="55"/>
      <c r="P669" s="228" t="s">
        <v>2935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3773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3786</v>
      </c>
      <c r="L670" s="223" t="s">
        <v>4774</v>
      </c>
      <c r="M670" s="223" t="s">
        <v>4833</v>
      </c>
      <c r="N670" s="55"/>
      <c r="O670" s="55"/>
      <c r="P670" s="228" t="s">
        <v>2026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3773</v>
      </c>
      <c r="D671" s="220" t="s">
        <v>2937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3786</v>
      </c>
      <c r="L671" s="223" t="s">
        <v>4774</v>
      </c>
      <c r="M671" s="223" t="s">
        <v>4833</v>
      </c>
      <c r="N671" s="55"/>
      <c r="O671" s="55"/>
      <c r="P671" s="228" t="s">
        <v>2937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3773</v>
      </c>
      <c r="D672" s="220" t="s">
        <v>2938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3786</v>
      </c>
      <c r="L672" s="223" t="s">
        <v>4774</v>
      </c>
      <c r="M672" s="223" t="s">
        <v>4833</v>
      </c>
      <c r="N672" s="55"/>
      <c r="O672" s="55"/>
      <c r="P672" s="228" t="s">
        <v>2938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3773</v>
      </c>
      <c r="D673" s="220" t="s">
        <v>2940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3786</v>
      </c>
      <c r="L673" s="223" t="s">
        <v>4774</v>
      </c>
      <c r="M673" s="223" t="s">
        <v>4833</v>
      </c>
      <c r="N673" s="55"/>
      <c r="O673" s="55"/>
      <c r="P673" s="228" t="s">
        <v>2940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3773</v>
      </c>
      <c r="D674" s="220" t="s">
        <v>2942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3786</v>
      </c>
      <c r="L674" s="223" t="s">
        <v>4774</v>
      </c>
      <c r="M674" s="223" t="s">
        <v>4833</v>
      </c>
      <c r="N674" s="55"/>
      <c r="O674" s="55"/>
      <c r="P674" s="228" t="s">
        <v>2942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3773</v>
      </c>
      <c r="D675" s="220" t="s">
        <v>2943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3786</v>
      </c>
      <c r="L675" s="223" t="s">
        <v>4774</v>
      </c>
      <c r="M675" s="223" t="s">
        <v>4833</v>
      </c>
      <c r="N675" s="55"/>
      <c r="O675" s="55"/>
      <c r="P675" s="228" t="s">
        <v>2943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3773</v>
      </c>
      <c r="D676" s="220" t="s">
        <v>2944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3786</v>
      </c>
      <c r="L676" s="223" t="s">
        <v>4774</v>
      </c>
      <c r="M676" s="223" t="s">
        <v>4833</v>
      </c>
      <c r="N676" s="55"/>
      <c r="O676" s="55"/>
      <c r="P676" s="228" t="s">
        <v>2944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3773</v>
      </c>
      <c r="D677" s="220" t="s">
        <v>2945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3786</v>
      </c>
      <c r="L677" s="223" t="s">
        <v>4774</v>
      </c>
      <c r="M677" s="223" t="s">
        <v>4833</v>
      </c>
      <c r="N677" s="55"/>
      <c r="O677" s="55"/>
      <c r="P677" s="228" t="s">
        <v>2945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3773</v>
      </c>
      <c r="D678" s="244" t="s">
        <v>2915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3786</v>
      </c>
      <c r="L678" s="248" t="s">
        <v>4774</v>
      </c>
      <c r="M678" s="248" t="s">
        <v>4833</v>
      </c>
      <c r="N678" s="249"/>
      <c r="O678" s="249"/>
      <c r="P678" s="247" t="s">
        <v>2915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3773</v>
      </c>
      <c r="D679" s="231" t="s">
        <v>2919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3786</v>
      </c>
      <c r="L679" s="235" t="s">
        <v>4774</v>
      </c>
      <c r="M679" s="235" t="s">
        <v>4833</v>
      </c>
      <c r="N679" s="236"/>
      <c r="O679" s="236"/>
      <c r="P679" s="234" t="s">
        <v>2919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3773</v>
      </c>
      <c r="D680" s="231" t="s">
        <v>2922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3786</v>
      </c>
      <c r="L680" s="235" t="s">
        <v>4774</v>
      </c>
      <c r="M680" s="235" t="s">
        <v>4833</v>
      </c>
      <c r="N680" s="236"/>
      <c r="O680" s="236"/>
      <c r="P680" s="234" t="s">
        <v>2922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3773</v>
      </c>
      <c r="D681" s="231" t="s">
        <v>2925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3786</v>
      </c>
      <c r="L681" s="235" t="s">
        <v>4774</v>
      </c>
      <c r="M681" s="235" t="s">
        <v>4833</v>
      </c>
      <c r="P681" s="234" t="s">
        <v>2925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3773</v>
      </c>
      <c r="D682" s="231" t="s">
        <v>2926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3786</v>
      </c>
      <c r="L682" s="235" t="s">
        <v>4774</v>
      </c>
      <c r="M682" s="235" t="s">
        <v>4833</v>
      </c>
      <c r="N682" s="236"/>
      <c r="O682" s="236"/>
      <c r="P682" s="234" t="s">
        <v>2926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3773</v>
      </c>
      <c r="D683" s="231" t="s">
        <v>2934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3786</v>
      </c>
      <c r="L683" s="235" t="s">
        <v>4774</v>
      </c>
      <c r="M683" s="235" t="s">
        <v>4833</v>
      </c>
      <c r="N683" s="236"/>
      <c r="O683" s="236"/>
      <c r="P683" s="234" t="s">
        <v>2934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3773</v>
      </c>
      <c r="D684" s="231" t="s">
        <v>2936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3786</v>
      </c>
      <c r="L684" s="235" t="s">
        <v>4774</v>
      </c>
      <c r="M684" s="235" t="s">
        <v>4833</v>
      </c>
      <c r="N684" s="236"/>
      <c r="O684" s="236"/>
      <c r="P684" s="234" t="s">
        <v>2936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3773</v>
      </c>
      <c r="D685" s="231" t="s">
        <v>2939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3786</v>
      </c>
      <c r="L685" s="235" t="s">
        <v>4774</v>
      </c>
      <c r="M685" s="235" t="s">
        <v>4833</v>
      </c>
      <c r="N685" s="236"/>
      <c r="O685" s="236"/>
      <c r="P685" s="234" t="s">
        <v>2939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3773</v>
      </c>
      <c r="D686" s="231" t="s">
        <v>2941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3786</v>
      </c>
      <c r="L686" s="235" t="s">
        <v>4774</v>
      </c>
      <c r="M686" s="235" t="s">
        <v>4833</v>
      </c>
      <c r="N686" s="236"/>
      <c r="O686" s="236"/>
      <c r="P686" s="234" t="s">
        <v>2941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3773</v>
      </c>
      <c r="D687" s="231" t="s">
        <v>2946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3786</v>
      </c>
      <c r="L687" s="235" t="s">
        <v>4774</v>
      </c>
      <c r="M687" s="235" t="s">
        <v>4833</v>
      </c>
      <c r="N687" s="236"/>
      <c r="O687" s="236"/>
      <c r="P687" s="234" t="s">
        <v>2946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3773</v>
      </c>
      <c r="D688" s="220" t="s">
        <v>2947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3786</v>
      </c>
      <c r="L688" s="223" t="s">
        <v>4774</v>
      </c>
      <c r="M688" s="223" t="s">
        <v>4833</v>
      </c>
      <c r="N688" s="55"/>
      <c r="O688" s="55"/>
      <c r="P688" s="228" t="s">
        <v>2947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3773</v>
      </c>
      <c r="D689" s="220" t="s">
        <v>2948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3786</v>
      </c>
      <c r="L689" s="223" t="s">
        <v>4774</v>
      </c>
      <c r="M689" s="223" t="s">
        <v>4833</v>
      </c>
      <c r="N689" s="55"/>
      <c r="O689" s="55"/>
      <c r="P689" s="228" t="s">
        <v>2948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3773</v>
      </c>
      <c r="D690" s="220" t="s">
        <v>2949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3786</v>
      </c>
      <c r="L690" s="223" t="s">
        <v>4774</v>
      </c>
      <c r="M690" s="223" t="s">
        <v>4833</v>
      </c>
      <c r="N690" s="55"/>
      <c r="O690" s="55"/>
      <c r="P690" s="228" t="s">
        <v>2949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3773</v>
      </c>
      <c r="D691" s="220" t="s">
        <v>2950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3786</v>
      </c>
      <c r="L691" s="223" t="s">
        <v>4774</v>
      </c>
      <c r="M691" s="223" t="s">
        <v>4833</v>
      </c>
      <c r="N691" s="55"/>
      <c r="O691" s="55"/>
      <c r="P691" s="228" t="s">
        <v>2950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3773</v>
      </c>
      <c r="D692" s="220" t="s">
        <v>2951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3786</v>
      </c>
      <c r="L692" s="223" t="s">
        <v>4774</v>
      </c>
      <c r="M692" s="223" t="s">
        <v>4833</v>
      </c>
      <c r="N692" s="55"/>
      <c r="O692" s="55"/>
      <c r="P692" s="228" t="s">
        <v>2951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3773</v>
      </c>
      <c r="D693" s="220" t="s">
        <v>2952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3786</v>
      </c>
      <c r="L693" s="223" t="s">
        <v>4774</v>
      </c>
      <c r="M693" s="223" t="s">
        <v>4833</v>
      </c>
      <c r="N693" s="55"/>
      <c r="O693" s="55"/>
      <c r="P693" s="228" t="s">
        <v>2952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3773</v>
      </c>
      <c r="D694" s="220" t="s">
        <v>2953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3786</v>
      </c>
      <c r="L694" s="223" t="s">
        <v>4774</v>
      </c>
      <c r="M694" s="223" t="s">
        <v>4833</v>
      </c>
      <c r="N694" s="55"/>
      <c r="O694" s="55"/>
      <c r="P694" s="228" t="s">
        <v>2953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3773</v>
      </c>
      <c r="D695" s="220" t="s">
        <v>2954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3786</v>
      </c>
      <c r="L695" s="223" t="s">
        <v>4774</v>
      </c>
      <c r="M695" s="223" t="s">
        <v>4833</v>
      </c>
      <c r="N695" s="55"/>
      <c r="O695" s="55"/>
      <c r="P695" s="228" t="s">
        <v>2954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3773</v>
      </c>
      <c r="D696" s="220" t="s">
        <v>2955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3786</v>
      </c>
      <c r="L696" s="223" t="s">
        <v>4774</v>
      </c>
      <c r="M696" s="223" t="s">
        <v>4833</v>
      </c>
      <c r="N696" s="55"/>
      <c r="O696" s="55"/>
      <c r="P696" s="228" t="s">
        <v>2955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3773</v>
      </c>
      <c r="D697" s="220" t="s">
        <v>2956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3786</v>
      </c>
      <c r="L697" s="223" t="s">
        <v>4774</v>
      </c>
      <c r="M697" s="223" t="s">
        <v>4833</v>
      </c>
      <c r="N697" s="55"/>
      <c r="O697" s="55"/>
      <c r="P697" s="228" t="s">
        <v>2956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3773</v>
      </c>
      <c r="D698" s="220" t="s">
        <v>2957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3786</v>
      </c>
      <c r="L698" s="223" t="s">
        <v>4774</v>
      </c>
      <c r="M698" s="223" t="s">
        <v>4833</v>
      </c>
      <c r="N698" s="55"/>
      <c r="O698" s="55"/>
      <c r="P698" s="228" t="s">
        <v>2957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3773</v>
      </c>
      <c r="D699" s="220" t="s">
        <v>2958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3786</v>
      </c>
      <c r="L699" s="223" t="s">
        <v>4774</v>
      </c>
      <c r="M699" s="223" t="s">
        <v>4833</v>
      </c>
      <c r="N699" s="55"/>
      <c r="O699" s="55"/>
      <c r="P699" s="228" t="s">
        <v>2958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3773</v>
      </c>
      <c r="D700" s="220" t="s">
        <v>2959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3786</v>
      </c>
      <c r="L700" s="223" t="s">
        <v>4774</v>
      </c>
      <c r="M700" s="223" t="s">
        <v>4833</v>
      </c>
      <c r="N700" s="55"/>
      <c r="O700" s="55"/>
      <c r="P700" s="228" t="s">
        <v>2959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3773</v>
      </c>
      <c r="D701" s="220" t="s">
        <v>2960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3786</v>
      </c>
      <c r="L701" s="223" t="s">
        <v>4774</v>
      </c>
      <c r="M701" s="223" t="s">
        <v>4833</v>
      </c>
      <c r="N701" s="55"/>
      <c r="O701" s="55"/>
      <c r="P701" s="228" t="s">
        <v>2960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3773</v>
      </c>
      <c r="D702" s="220" t="s">
        <v>2961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3786</v>
      </c>
      <c r="L702" s="223" t="s">
        <v>4774</v>
      </c>
      <c r="M702" s="223" t="s">
        <v>4833</v>
      </c>
      <c r="N702" s="55"/>
      <c r="O702" s="55"/>
      <c r="P702" s="228" t="s">
        <v>2961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3773</v>
      </c>
      <c r="D703" s="220" t="s">
        <v>2962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3786</v>
      </c>
      <c r="L703" s="223" t="s">
        <v>4774</v>
      </c>
      <c r="M703" s="223" t="s">
        <v>4833</v>
      </c>
      <c r="N703" s="55"/>
      <c r="O703" s="55"/>
      <c r="P703" s="228" t="s">
        <v>2962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3773</v>
      </c>
      <c r="D704" s="220" t="s">
        <v>2963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3786</v>
      </c>
      <c r="L704" s="223" t="s">
        <v>4774</v>
      </c>
      <c r="M704" s="223" t="s">
        <v>4833</v>
      </c>
      <c r="N704" s="55"/>
      <c r="O704" s="55"/>
      <c r="P704" s="228" t="s">
        <v>2963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3773</v>
      </c>
      <c r="D705" s="220" t="s">
        <v>2964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3786</v>
      </c>
      <c r="L705" s="223" t="s">
        <v>4774</v>
      </c>
      <c r="M705" s="223" t="s">
        <v>4833</v>
      </c>
      <c r="N705" s="55"/>
      <c r="O705" s="55"/>
      <c r="P705" s="228" t="s">
        <v>2964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3773</v>
      </c>
      <c r="D706" s="220" t="s">
        <v>2965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3786</v>
      </c>
      <c r="L706" s="223" t="s">
        <v>4774</v>
      </c>
      <c r="M706" s="223" t="s">
        <v>4833</v>
      </c>
      <c r="P706" s="228" t="s">
        <v>2965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3773</v>
      </c>
      <c r="D707" s="220" t="s">
        <v>2966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3786</v>
      </c>
      <c r="L707" s="223" t="s">
        <v>4774</v>
      </c>
      <c r="M707" s="223" t="s">
        <v>4833</v>
      </c>
      <c r="P707" s="228" t="s">
        <v>2966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3773</v>
      </c>
      <c r="D708" s="220" t="s">
        <v>2967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3786</v>
      </c>
      <c r="L708" s="223" t="s">
        <v>4774</v>
      </c>
      <c r="M708" s="223" t="s">
        <v>4833</v>
      </c>
      <c r="P708" s="228" t="s">
        <v>2967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3773</v>
      </c>
      <c r="D709" s="220" t="s">
        <v>2968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3786</v>
      </c>
      <c r="L709" s="223" t="s">
        <v>4774</v>
      </c>
      <c r="M709" s="223" t="s">
        <v>4833</v>
      </c>
      <c r="P709" s="228" t="s">
        <v>2968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3773</v>
      </c>
      <c r="D710" s="220" t="s">
        <v>2969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3786</v>
      </c>
      <c r="L710" s="223" t="s">
        <v>4774</v>
      </c>
      <c r="M710" s="223" t="s">
        <v>4833</v>
      </c>
      <c r="P710" s="228" t="s">
        <v>2969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3773</v>
      </c>
      <c r="D711" s="220" t="s">
        <v>2970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3786</v>
      </c>
      <c r="L711" s="223" t="s">
        <v>4774</v>
      </c>
      <c r="M711" s="223" t="s">
        <v>4833</v>
      </c>
      <c r="P711" s="228" t="s">
        <v>2970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3773</v>
      </c>
      <c r="D712" s="220" t="s">
        <v>2971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3786</v>
      </c>
      <c r="L712" s="223" t="s">
        <v>4774</v>
      </c>
      <c r="M712" s="223" t="s">
        <v>4833</v>
      </c>
      <c r="N712" s="55"/>
      <c r="O712" s="55"/>
      <c r="P712" s="228" t="s">
        <v>2971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3773</v>
      </c>
      <c r="D713" s="220" t="s">
        <v>2972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3786</v>
      </c>
      <c r="L713" s="223" t="s">
        <v>4774</v>
      </c>
      <c r="M713" s="223" t="s">
        <v>4833</v>
      </c>
      <c r="N713" s="55"/>
      <c r="O713" s="55"/>
      <c r="P713" s="228" t="s">
        <v>2972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3773</v>
      </c>
      <c r="D714" s="220" t="s">
        <v>2973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3786</v>
      </c>
      <c r="L714" s="223" t="s">
        <v>4774</v>
      </c>
      <c r="M714" s="223" t="s">
        <v>4833</v>
      </c>
      <c r="N714" s="55"/>
      <c r="O714" s="55"/>
      <c r="P714" s="228" t="s">
        <v>2973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3773</v>
      </c>
      <c r="D715" s="220" t="s">
        <v>2974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3786</v>
      </c>
      <c r="L715" s="223" t="s">
        <v>4774</v>
      </c>
      <c r="M715" s="223" t="s">
        <v>4833</v>
      </c>
      <c r="N715" s="55"/>
      <c r="O715" s="55"/>
      <c r="P715" s="228" t="s">
        <v>2974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3773</v>
      </c>
      <c r="D716" s="220" t="s">
        <v>2975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3786</v>
      </c>
      <c r="L716" s="223" t="s">
        <v>4774</v>
      </c>
      <c r="M716" s="223" t="s">
        <v>4833</v>
      </c>
      <c r="N716" s="55"/>
      <c r="O716" s="55"/>
      <c r="P716" s="228" t="s">
        <v>2975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3773</v>
      </c>
      <c r="D717" s="220" t="s">
        <v>2976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3786</v>
      </c>
      <c r="L717" s="223" t="s">
        <v>4774</v>
      </c>
      <c r="M717" s="223" t="s">
        <v>4833</v>
      </c>
      <c r="N717" s="55"/>
      <c r="O717" s="55"/>
      <c r="P717" s="228" t="s">
        <v>2976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3773</v>
      </c>
      <c r="D718" s="220" t="s">
        <v>2977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3786</v>
      </c>
      <c r="L718" s="223" t="s">
        <v>4774</v>
      </c>
      <c r="M718" s="223" t="s">
        <v>4833</v>
      </c>
      <c r="N718" s="55"/>
      <c r="O718" s="55"/>
      <c r="P718" s="228" t="s">
        <v>2977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3773</v>
      </c>
      <c r="D719" s="220" t="s">
        <v>2978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3786</v>
      </c>
      <c r="L719" s="223" t="s">
        <v>4774</v>
      </c>
      <c r="M719" s="223" t="s">
        <v>4833</v>
      </c>
      <c r="N719" s="55"/>
      <c r="O719" s="55"/>
      <c r="P719" s="228" t="s">
        <v>2978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3773</v>
      </c>
      <c r="D720" s="220" t="s">
        <v>2979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3786</v>
      </c>
      <c r="L720" s="223" t="s">
        <v>4774</v>
      </c>
      <c r="M720" s="223" t="s">
        <v>4833</v>
      </c>
      <c r="N720" s="55"/>
      <c r="O720" s="55"/>
      <c r="P720" s="228" t="s">
        <v>2979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3773</v>
      </c>
      <c r="D721" s="220" t="s">
        <v>2980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3786</v>
      </c>
      <c r="L721" s="223" t="s">
        <v>4774</v>
      </c>
      <c r="M721" s="223" t="s">
        <v>4833</v>
      </c>
      <c r="N721" s="55"/>
      <c r="O721" s="55"/>
      <c r="P721" s="228" t="s">
        <v>2980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3773</v>
      </c>
      <c r="D722" s="220" t="s">
        <v>2981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3786</v>
      </c>
      <c r="L722" s="223" t="s">
        <v>4774</v>
      </c>
      <c r="M722" s="223" t="s">
        <v>4833</v>
      </c>
      <c r="N722" s="55"/>
      <c r="O722" s="55"/>
      <c r="P722" s="228" t="s">
        <v>2981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3773</v>
      </c>
      <c r="D723" s="220" t="s">
        <v>2982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3786</v>
      </c>
      <c r="L723" s="223" t="s">
        <v>4774</v>
      </c>
      <c r="M723" s="223" t="s">
        <v>4833</v>
      </c>
      <c r="N723" s="55"/>
      <c r="O723" s="55"/>
      <c r="P723" s="228" t="s">
        <v>2982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3773</v>
      </c>
      <c r="D724" s="220" t="s">
        <v>2983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3786</v>
      </c>
      <c r="L724" s="223" t="s">
        <v>4774</v>
      </c>
      <c r="M724" s="223" t="s">
        <v>4833</v>
      </c>
      <c r="N724" s="55"/>
      <c r="O724" s="55"/>
      <c r="P724" s="228" t="s">
        <v>2983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3773</v>
      </c>
      <c r="D725" s="220" t="s">
        <v>2984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3786</v>
      </c>
      <c r="L725" s="223" t="s">
        <v>4774</v>
      </c>
      <c r="M725" s="223" t="s">
        <v>4833</v>
      </c>
      <c r="N725" s="55"/>
      <c r="O725" s="55"/>
      <c r="P725" s="228" t="s">
        <v>2984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3773</v>
      </c>
      <c r="D726" s="220" t="s">
        <v>2985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3786</v>
      </c>
      <c r="L726" s="223" t="s">
        <v>4774</v>
      </c>
      <c r="M726" s="223" t="s">
        <v>4833</v>
      </c>
      <c r="N726" s="55"/>
      <c r="O726" s="55"/>
      <c r="P726" s="228" t="s">
        <v>2985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3773</v>
      </c>
      <c r="D727" s="220" t="s">
        <v>2986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3786</v>
      </c>
      <c r="L727" s="223" t="s">
        <v>4774</v>
      </c>
      <c r="M727" s="223" t="s">
        <v>4833</v>
      </c>
      <c r="N727" s="55"/>
      <c r="O727" s="55"/>
      <c r="P727" s="228" t="s">
        <v>2986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3773</v>
      </c>
      <c r="D728" s="220" t="s">
        <v>2987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3786</v>
      </c>
      <c r="L728" s="223" t="s">
        <v>4774</v>
      </c>
      <c r="M728" s="223" t="s">
        <v>4833</v>
      </c>
      <c r="N728" s="55"/>
      <c r="O728" s="55"/>
      <c r="P728" s="228" t="s">
        <v>2987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3773</v>
      </c>
      <c r="D729" s="220" t="s">
        <v>2988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3786</v>
      </c>
      <c r="L729" s="223" t="s">
        <v>4774</v>
      </c>
      <c r="M729" s="223" t="s">
        <v>4833</v>
      </c>
      <c r="N729" s="55"/>
      <c r="O729" s="55"/>
      <c r="P729" s="228" t="s">
        <v>2988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3773</v>
      </c>
      <c r="D730" s="220" t="s">
        <v>2989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3786</v>
      </c>
      <c r="L730" s="223" t="s">
        <v>4774</v>
      </c>
      <c r="M730" s="223" t="s">
        <v>4833</v>
      </c>
      <c r="N730" s="55"/>
      <c r="O730" s="55"/>
      <c r="P730" s="228" t="s">
        <v>2989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3773</v>
      </c>
      <c r="D731" s="220" t="s">
        <v>2990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3786</v>
      </c>
      <c r="L731" s="223" t="s">
        <v>4774</v>
      </c>
      <c r="M731" s="223" t="s">
        <v>4833</v>
      </c>
      <c r="N731" s="55"/>
      <c r="O731" s="55"/>
      <c r="P731" s="228" t="s">
        <v>2990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3773</v>
      </c>
      <c r="D732" s="220" t="s">
        <v>2991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3786</v>
      </c>
      <c r="L732" s="227" t="s">
        <v>4774</v>
      </c>
      <c r="M732" s="223" t="s">
        <v>4833</v>
      </c>
      <c r="N732" s="60"/>
      <c r="O732" s="60"/>
      <c r="P732" s="228" t="s">
        <v>2991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3773</v>
      </c>
      <c r="D733" s="220" t="s">
        <v>2992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3786</v>
      </c>
      <c r="L733" s="223" t="s">
        <v>4774</v>
      </c>
      <c r="M733" s="223" t="s">
        <v>4833</v>
      </c>
      <c r="N733" s="55"/>
      <c r="O733" s="55"/>
      <c r="P733" s="228" t="s">
        <v>2992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3773</v>
      </c>
      <c r="D734" s="220" t="s">
        <v>2993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3786</v>
      </c>
      <c r="L734" s="223" t="s">
        <v>4774</v>
      </c>
      <c r="M734" s="223" t="s">
        <v>4833</v>
      </c>
      <c r="N734" s="55"/>
      <c r="O734" s="55"/>
      <c r="P734" s="228" t="s">
        <v>2993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3773</v>
      </c>
      <c r="D735" s="220" t="s">
        <v>2994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3786</v>
      </c>
      <c r="L735" s="223" t="s">
        <v>4774</v>
      </c>
      <c r="M735" s="223" t="s">
        <v>4833</v>
      </c>
      <c r="P735" s="228" t="s">
        <v>2994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3773</v>
      </c>
      <c r="D736" s="220" t="s">
        <v>2995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3786</v>
      </c>
      <c r="L736" s="223" t="s">
        <v>4774</v>
      </c>
      <c r="M736" s="223" t="s">
        <v>4833</v>
      </c>
      <c r="N736" s="55"/>
      <c r="O736" s="55"/>
      <c r="P736" s="228" t="s">
        <v>2995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3773</v>
      </c>
      <c r="D737" s="220" t="s">
        <v>2996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3786</v>
      </c>
      <c r="L737" s="223" t="s">
        <v>4774</v>
      </c>
      <c r="M737" s="223" t="s">
        <v>4833</v>
      </c>
      <c r="N737" s="55"/>
      <c r="O737" s="55"/>
      <c r="P737" s="228" t="s">
        <v>2996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3773</v>
      </c>
      <c r="D738" s="220" t="s">
        <v>2997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3786</v>
      </c>
      <c r="L738" s="223" t="s">
        <v>4774</v>
      </c>
      <c r="M738" s="223" t="s">
        <v>4833</v>
      </c>
      <c r="N738" s="55"/>
      <c r="O738" s="55"/>
      <c r="P738" s="228" t="s">
        <v>2997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3773</v>
      </c>
      <c r="D739" s="220" t="s">
        <v>2998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3786</v>
      </c>
      <c r="L739" s="223" t="s">
        <v>4774</v>
      </c>
      <c r="M739" s="223" t="s">
        <v>4833</v>
      </c>
      <c r="N739" s="55"/>
      <c r="O739" s="55"/>
      <c r="P739" s="228" t="s">
        <v>2998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3773</v>
      </c>
      <c r="D740" s="220" t="s">
        <v>2999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3786</v>
      </c>
      <c r="L740" s="223" t="s">
        <v>4774</v>
      </c>
      <c r="M740" s="223" t="s">
        <v>4833</v>
      </c>
      <c r="N740" s="55"/>
      <c r="O740" s="55"/>
      <c r="P740" s="228" t="s">
        <v>2999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3773</v>
      </c>
      <c r="D741" s="220" t="s">
        <v>3000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3786</v>
      </c>
      <c r="L741" s="223" t="s">
        <v>4774</v>
      </c>
      <c r="M741" s="223" t="s">
        <v>4833</v>
      </c>
      <c r="N741" s="55"/>
      <c r="O741" s="55"/>
      <c r="P741" s="228" t="s">
        <v>3000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3773</v>
      </c>
      <c r="D742" s="220" t="s">
        <v>3001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3786</v>
      </c>
      <c r="L742" s="223" t="s">
        <v>4774</v>
      </c>
      <c r="M742" s="223" t="s">
        <v>4833</v>
      </c>
      <c r="N742" s="55"/>
      <c r="O742" s="55"/>
      <c r="P742" s="228" t="s">
        <v>3001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3773</v>
      </c>
      <c r="D743" s="220" t="s">
        <v>3002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3786</v>
      </c>
      <c r="L743" s="223" t="s">
        <v>4774</v>
      </c>
      <c r="M743" s="223" t="s">
        <v>4833</v>
      </c>
      <c r="N743" s="55"/>
      <c r="O743" s="55"/>
      <c r="P743" s="228" t="s">
        <v>3002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3773</v>
      </c>
      <c r="D744" s="220" t="s">
        <v>3003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3786</v>
      </c>
      <c r="L744" s="223" t="s">
        <v>4774</v>
      </c>
      <c r="M744" s="223" t="s">
        <v>4833</v>
      </c>
      <c r="N744" s="55"/>
      <c r="O744" s="55"/>
      <c r="P744" s="228" t="s">
        <v>3003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3773</v>
      </c>
      <c r="D745" s="220" t="s">
        <v>3004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3786</v>
      </c>
      <c r="L745" s="223" t="s">
        <v>4774</v>
      </c>
      <c r="M745" s="223" t="s">
        <v>4833</v>
      </c>
      <c r="N745" s="55"/>
      <c r="O745" s="55"/>
      <c r="P745" s="228" t="s">
        <v>3004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3773</v>
      </c>
      <c r="D746" s="220" t="s">
        <v>3005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3786</v>
      </c>
      <c r="L746" s="223" t="s">
        <v>4774</v>
      </c>
      <c r="M746" s="223" t="s">
        <v>4833</v>
      </c>
      <c r="N746" s="55"/>
      <c r="O746" s="55"/>
      <c r="P746" s="228" t="s">
        <v>3005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3773</v>
      </c>
      <c r="D747" s="220" t="s">
        <v>3006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3786</v>
      </c>
      <c r="L747" s="223" t="s">
        <v>4774</v>
      </c>
      <c r="M747" s="223" t="s">
        <v>4833</v>
      </c>
      <c r="N747" s="55"/>
      <c r="O747" s="55"/>
      <c r="P747" s="228" t="s">
        <v>3006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3773</v>
      </c>
      <c r="D748" s="220" t="s">
        <v>3007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3786</v>
      </c>
      <c r="L748" s="223" t="s">
        <v>4774</v>
      </c>
      <c r="M748" s="223" t="s">
        <v>4833</v>
      </c>
      <c r="N748" s="55"/>
      <c r="O748" s="55"/>
      <c r="P748" s="228" t="s">
        <v>3007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3773</v>
      </c>
      <c r="D749" s="220" t="s">
        <v>3008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3786</v>
      </c>
      <c r="L749" s="223" t="s">
        <v>4774</v>
      </c>
      <c r="M749" s="223" t="s">
        <v>4833</v>
      </c>
      <c r="N749" s="55"/>
      <c r="O749" s="55"/>
      <c r="P749" s="228" t="s">
        <v>3008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3773</v>
      </c>
      <c r="D750" s="220" t="s">
        <v>3009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3786</v>
      </c>
      <c r="L750" s="223" t="s">
        <v>4774</v>
      </c>
      <c r="M750" s="223" t="s">
        <v>4833</v>
      </c>
      <c r="N750" s="55"/>
      <c r="O750" s="55"/>
      <c r="P750" s="228" t="s">
        <v>3009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3773</v>
      </c>
      <c r="D751" s="220" t="s">
        <v>3010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3786</v>
      </c>
      <c r="L751" s="223" t="s">
        <v>4774</v>
      </c>
      <c r="M751" s="223" t="s">
        <v>4833</v>
      </c>
      <c r="N751" s="55"/>
      <c r="O751" s="55"/>
      <c r="P751" s="228" t="s">
        <v>3010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3773</v>
      </c>
      <c r="D752" s="220" t="s">
        <v>3011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3786</v>
      </c>
      <c r="L752" s="223" t="s">
        <v>4774</v>
      </c>
      <c r="M752" s="223" t="s">
        <v>4833</v>
      </c>
      <c r="N752" s="55"/>
      <c r="O752" s="55"/>
      <c r="P752" s="228" t="s">
        <v>3011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3773</v>
      </c>
      <c r="D753" s="220" t="s">
        <v>3012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3786</v>
      </c>
      <c r="L753" s="223" t="s">
        <v>4774</v>
      </c>
      <c r="M753" s="223" t="s">
        <v>4833</v>
      </c>
      <c r="N753" s="55"/>
      <c r="O753" s="55"/>
      <c r="P753" s="228" t="s">
        <v>3012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3773</v>
      </c>
      <c r="D754" s="220" t="s">
        <v>3013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3786</v>
      </c>
      <c r="L754" s="223" t="s">
        <v>4774</v>
      </c>
      <c r="M754" s="223" t="s">
        <v>4833</v>
      </c>
      <c r="N754" s="55"/>
      <c r="O754" s="55"/>
      <c r="P754" s="228" t="s">
        <v>3013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3773</v>
      </c>
      <c r="D755" s="220" t="s">
        <v>3014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3786</v>
      </c>
      <c r="L755" s="223" t="s">
        <v>4774</v>
      </c>
      <c r="M755" s="223" t="s">
        <v>4833</v>
      </c>
      <c r="N755" s="55"/>
      <c r="O755" s="55"/>
      <c r="P755" s="228" t="s">
        <v>3014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3773</v>
      </c>
      <c r="D756" s="220" t="s">
        <v>3015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3786</v>
      </c>
      <c r="L756" s="223" t="s">
        <v>4774</v>
      </c>
      <c r="M756" s="223" t="s">
        <v>4833</v>
      </c>
      <c r="N756" s="55"/>
      <c r="O756" s="55"/>
      <c r="P756" s="228" t="s">
        <v>3015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3773</v>
      </c>
      <c r="D757" s="220" t="s">
        <v>3016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3786</v>
      </c>
      <c r="L757" s="223" t="s">
        <v>4774</v>
      </c>
      <c r="M757" s="223" t="s">
        <v>4833</v>
      </c>
      <c r="N757" s="55"/>
      <c r="O757" s="55"/>
      <c r="P757" s="228" t="s">
        <v>3016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3773</v>
      </c>
      <c r="D758" s="220" t="s">
        <v>3017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3786</v>
      </c>
      <c r="L758" s="223" t="s">
        <v>4774</v>
      </c>
      <c r="M758" s="223" t="s">
        <v>4833</v>
      </c>
      <c r="N758" s="55"/>
      <c r="O758" s="55"/>
      <c r="P758" s="228" t="s">
        <v>3017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3773</v>
      </c>
      <c r="D759" s="220" t="s">
        <v>3018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3786</v>
      </c>
      <c r="L759" s="223" t="s">
        <v>4774</v>
      </c>
      <c r="M759" s="223" t="s">
        <v>4833</v>
      </c>
      <c r="N759" s="55"/>
      <c r="O759" s="55"/>
      <c r="P759" s="228" t="s">
        <v>3018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3773</v>
      </c>
      <c r="D760" s="220" t="s">
        <v>3019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3786</v>
      </c>
      <c r="L760" s="223" t="s">
        <v>4774</v>
      </c>
      <c r="M760" s="223" t="s">
        <v>4833</v>
      </c>
      <c r="P760" s="228" t="s">
        <v>3019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3773</v>
      </c>
      <c r="D761" s="220" t="s">
        <v>3020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3786</v>
      </c>
      <c r="L761" s="223" t="s">
        <v>4774</v>
      </c>
      <c r="M761" s="223" t="s">
        <v>4833</v>
      </c>
      <c r="P761" s="228" t="s">
        <v>3020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3773</v>
      </c>
      <c r="D762" s="220" t="s">
        <v>3021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3786</v>
      </c>
      <c r="L762" s="223" t="s">
        <v>4774</v>
      </c>
      <c r="M762" s="223" t="s">
        <v>4833</v>
      </c>
      <c r="N762" s="55"/>
      <c r="O762" s="55"/>
      <c r="P762" s="228" t="s">
        <v>3021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3773</v>
      </c>
      <c r="D763" s="220" t="s">
        <v>3022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3786</v>
      </c>
      <c r="L763" s="223" t="s">
        <v>4774</v>
      </c>
      <c r="M763" s="223" t="s">
        <v>4833</v>
      </c>
      <c r="N763" s="55"/>
      <c r="O763" s="55"/>
      <c r="P763" s="228" t="s">
        <v>3022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3773</v>
      </c>
      <c r="D764" s="220" t="s">
        <v>3023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3786</v>
      </c>
      <c r="L764" s="223" t="s">
        <v>4774</v>
      </c>
      <c r="M764" s="223" t="s">
        <v>4833</v>
      </c>
      <c r="N764" s="55"/>
      <c r="O764" s="55"/>
      <c r="P764" s="228" t="s">
        <v>3023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3773</v>
      </c>
      <c r="D765" s="220" t="s">
        <v>3024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3786</v>
      </c>
      <c r="L765" s="223" t="s">
        <v>4774</v>
      </c>
      <c r="M765" s="223" t="s">
        <v>4833</v>
      </c>
      <c r="N765" s="55"/>
      <c r="O765" s="55"/>
      <c r="P765" s="228" t="s">
        <v>3024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3773</v>
      </c>
      <c r="D766" s="220" t="s">
        <v>3025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3786</v>
      </c>
      <c r="L766" s="223" t="s">
        <v>4774</v>
      </c>
      <c r="M766" s="223" t="s">
        <v>4833</v>
      </c>
      <c r="N766" s="55"/>
      <c r="O766" s="55"/>
      <c r="P766" s="228" t="s">
        <v>3025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3773</v>
      </c>
      <c r="D767" s="220" t="s">
        <v>3026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3786</v>
      </c>
      <c r="L767" s="223" t="s">
        <v>4774</v>
      </c>
      <c r="M767" s="223" t="s">
        <v>4833</v>
      </c>
      <c r="N767" s="55"/>
      <c r="O767" s="55"/>
      <c r="P767" s="228" t="s">
        <v>3026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3773</v>
      </c>
      <c r="D768" s="220" t="s">
        <v>3027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3786</v>
      </c>
      <c r="L768" s="223" t="s">
        <v>4774</v>
      </c>
      <c r="M768" s="223" t="s">
        <v>4833</v>
      </c>
      <c r="N768" s="55"/>
      <c r="O768" s="55"/>
      <c r="P768" s="228" t="s">
        <v>3027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3773</v>
      </c>
      <c r="D769" s="220" t="s">
        <v>3028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3786</v>
      </c>
      <c r="L769" s="223" t="s">
        <v>4774</v>
      </c>
      <c r="M769" s="223" t="s">
        <v>4833</v>
      </c>
      <c r="N769" s="55"/>
      <c r="O769" s="55"/>
      <c r="P769" s="228" t="s">
        <v>3028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3773</v>
      </c>
      <c r="D770" s="220" t="s">
        <v>3029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3786</v>
      </c>
      <c r="L770" s="223" t="s">
        <v>4774</v>
      </c>
      <c r="M770" s="223" t="s">
        <v>4833</v>
      </c>
      <c r="N770" s="55"/>
      <c r="O770" s="55"/>
      <c r="P770" s="228" t="s">
        <v>3029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3773</v>
      </c>
      <c r="D771" s="220" t="s">
        <v>3030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3786</v>
      </c>
      <c r="L771" s="223" t="s">
        <v>4774</v>
      </c>
      <c r="M771" s="223" t="s">
        <v>4833</v>
      </c>
      <c r="N771" s="55"/>
      <c r="O771" s="55"/>
      <c r="P771" s="228" t="s">
        <v>3030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3773</v>
      </c>
      <c r="D772" s="220" t="s">
        <v>3031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3786</v>
      </c>
      <c r="L772" s="223" t="s">
        <v>4774</v>
      </c>
      <c r="M772" s="223" t="s">
        <v>4833</v>
      </c>
      <c r="N772" s="55"/>
      <c r="O772" s="55"/>
      <c r="P772" s="228" t="s">
        <v>3031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3773</v>
      </c>
      <c r="D773" s="220" t="s">
        <v>3032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3786</v>
      </c>
      <c r="L773" s="223" t="s">
        <v>4774</v>
      </c>
      <c r="M773" s="223" t="s">
        <v>4833</v>
      </c>
      <c r="N773" s="55"/>
      <c r="O773" s="55"/>
      <c r="P773" s="228" t="s">
        <v>3032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3773</v>
      </c>
      <c r="D774" s="220" t="s">
        <v>3033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3786</v>
      </c>
      <c r="L774" s="223" t="s">
        <v>4774</v>
      </c>
      <c r="M774" s="223" t="s">
        <v>4833</v>
      </c>
      <c r="N774" s="55"/>
      <c r="O774" s="55"/>
      <c r="P774" s="228" t="s">
        <v>3033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3773</v>
      </c>
      <c r="D775" s="220" t="s">
        <v>3034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3786</v>
      </c>
      <c r="L775" s="223" t="s">
        <v>4774</v>
      </c>
      <c r="M775" s="223" t="s">
        <v>4833</v>
      </c>
      <c r="N775" s="55"/>
      <c r="O775" s="55"/>
      <c r="P775" s="228" t="s">
        <v>3034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3773</v>
      </c>
      <c r="D776" s="220" t="s">
        <v>3035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3786</v>
      </c>
      <c r="L776" s="223" t="s">
        <v>4774</v>
      </c>
      <c r="M776" s="223" t="s">
        <v>4833</v>
      </c>
      <c r="N776" s="55"/>
      <c r="O776" s="55"/>
      <c r="P776" s="228" t="s">
        <v>3035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3773</v>
      </c>
      <c r="D777" s="220" t="s">
        <v>3036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3786</v>
      </c>
      <c r="L777" s="223" t="s">
        <v>4774</v>
      </c>
      <c r="M777" s="223" t="s">
        <v>4833</v>
      </c>
      <c r="P777" s="228" t="s">
        <v>3036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3773</v>
      </c>
      <c r="D778" s="220" t="s">
        <v>3037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3786</v>
      </c>
      <c r="L778" s="223" t="s">
        <v>4774</v>
      </c>
      <c r="M778" s="223" t="s">
        <v>4833</v>
      </c>
      <c r="P778" s="228" t="s">
        <v>3037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3773</v>
      </c>
      <c r="D779" s="220" t="s">
        <v>3038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3786</v>
      </c>
      <c r="L779" s="223" t="s">
        <v>4774</v>
      </c>
      <c r="M779" s="223" t="s">
        <v>4833</v>
      </c>
      <c r="P779" s="228" t="s">
        <v>3038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3773</v>
      </c>
      <c r="D780" s="220" t="s">
        <v>3039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3786</v>
      </c>
      <c r="L780" s="223" t="s">
        <v>4774</v>
      </c>
      <c r="M780" s="223" t="s">
        <v>4833</v>
      </c>
      <c r="N780" s="55"/>
      <c r="O780" s="55"/>
      <c r="P780" s="228" t="s">
        <v>3039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3773</v>
      </c>
      <c r="D781" s="220" t="s">
        <v>3040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3786</v>
      </c>
      <c r="L781" s="223" t="s">
        <v>4774</v>
      </c>
      <c r="M781" s="223" t="s">
        <v>4833</v>
      </c>
      <c r="N781" s="55"/>
      <c r="O781" s="55"/>
      <c r="P781" s="228" t="s">
        <v>3040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3773</v>
      </c>
      <c r="D782" s="220" t="s">
        <v>3041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3786</v>
      </c>
      <c r="L782" s="223" t="s">
        <v>4774</v>
      </c>
      <c r="M782" s="223" t="s">
        <v>4833</v>
      </c>
      <c r="N782" s="55"/>
      <c r="O782" s="55"/>
      <c r="P782" s="228" t="s">
        <v>3041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3773</v>
      </c>
      <c r="D783" s="220" t="s">
        <v>3042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3786</v>
      </c>
      <c r="L783" s="223" t="s">
        <v>4774</v>
      </c>
      <c r="M783" s="223" t="s">
        <v>4833</v>
      </c>
      <c r="N783" s="55"/>
      <c r="O783" s="55"/>
      <c r="P783" s="228" t="s">
        <v>3042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3773</v>
      </c>
      <c r="D784" s="220" t="s">
        <v>3043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3786</v>
      </c>
      <c r="L784" s="223" t="s">
        <v>4774</v>
      </c>
      <c r="M784" s="223" t="s">
        <v>4833</v>
      </c>
      <c r="N784" s="55"/>
      <c r="O784" s="55"/>
      <c r="P784" s="228" t="s">
        <v>3043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3773</v>
      </c>
      <c r="D785" s="220" t="s">
        <v>3044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3786</v>
      </c>
      <c r="L785" s="223" t="s">
        <v>4774</v>
      </c>
      <c r="M785" s="223" t="s">
        <v>4833</v>
      </c>
      <c r="N785" s="55"/>
      <c r="O785" s="55"/>
      <c r="P785" s="228" t="s">
        <v>3044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3773</v>
      </c>
      <c r="D786" s="220" t="s">
        <v>3045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3786</v>
      </c>
      <c r="L786" s="223" t="s">
        <v>4774</v>
      </c>
      <c r="M786" s="223" t="s">
        <v>4833</v>
      </c>
      <c r="P786" s="228" t="s">
        <v>3045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3773</v>
      </c>
      <c r="D787" s="220" t="s">
        <v>3046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3786</v>
      </c>
      <c r="L787" s="223" t="s">
        <v>4774</v>
      </c>
      <c r="M787" s="223" t="s">
        <v>4833</v>
      </c>
      <c r="P787" s="228" t="s">
        <v>3046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3773</v>
      </c>
      <c r="D788" s="220" t="s">
        <v>3047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3786</v>
      </c>
      <c r="L788" s="223" t="s">
        <v>4774</v>
      </c>
      <c r="M788" s="223" t="s">
        <v>4833</v>
      </c>
      <c r="P788" s="228" t="s">
        <v>3047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3773</v>
      </c>
      <c r="D789" s="220" t="s">
        <v>3048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3786</v>
      </c>
      <c r="L789" s="223" t="s">
        <v>4774</v>
      </c>
      <c r="M789" s="223" t="s">
        <v>4833</v>
      </c>
      <c r="P789" s="228" t="s">
        <v>3048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3773</v>
      </c>
      <c r="D790" s="220" t="s">
        <v>3049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3786</v>
      </c>
      <c r="L790" s="223" t="s">
        <v>4774</v>
      </c>
      <c r="M790" s="223" t="s">
        <v>4833</v>
      </c>
      <c r="P790" s="228" t="s">
        <v>3049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3773</v>
      </c>
      <c r="D791" s="220" t="s">
        <v>3050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3786</v>
      </c>
      <c r="L791" s="223" t="s">
        <v>4774</v>
      </c>
      <c r="M791" s="223" t="s">
        <v>4833</v>
      </c>
      <c r="P791" s="228" t="s">
        <v>3050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3773</v>
      </c>
      <c r="D792" s="220" t="s">
        <v>3051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3786</v>
      </c>
      <c r="L792" s="223" t="s">
        <v>4774</v>
      </c>
      <c r="M792" s="223" t="s">
        <v>4833</v>
      </c>
      <c r="N792" s="55"/>
      <c r="O792" s="55"/>
      <c r="P792" s="228" t="s">
        <v>3051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3773</v>
      </c>
      <c r="D793" s="220" t="s">
        <v>3052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3786</v>
      </c>
      <c r="L793" s="223" t="s">
        <v>4774</v>
      </c>
      <c r="M793" s="223" t="s">
        <v>4833</v>
      </c>
      <c r="N793" s="55"/>
      <c r="O793" s="55"/>
      <c r="P793" s="228" t="s">
        <v>3052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3773</v>
      </c>
      <c r="D794" s="220" t="s">
        <v>3053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3786</v>
      </c>
      <c r="L794" s="223" t="s">
        <v>4774</v>
      </c>
      <c r="M794" s="223" t="s">
        <v>4833</v>
      </c>
      <c r="N794" s="55"/>
      <c r="O794" s="55"/>
      <c r="P794" s="228" t="s">
        <v>3053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3773</v>
      </c>
      <c r="D795" s="220" t="s">
        <v>3054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3786</v>
      </c>
      <c r="L795" s="223" t="s">
        <v>4774</v>
      </c>
      <c r="M795" s="223" t="s">
        <v>4833</v>
      </c>
      <c r="N795" s="55"/>
      <c r="O795" s="55"/>
      <c r="P795" s="228" t="s">
        <v>3054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3773</v>
      </c>
      <c r="D796" s="220" t="s">
        <v>3055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3786</v>
      </c>
      <c r="L796" s="223" t="s">
        <v>4774</v>
      </c>
      <c r="M796" s="223" t="s">
        <v>4833</v>
      </c>
      <c r="N796" s="55"/>
      <c r="O796" s="55"/>
      <c r="P796" s="228" t="s">
        <v>3055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3773</v>
      </c>
      <c r="D797" s="220" t="s">
        <v>3056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3786</v>
      </c>
      <c r="L797" s="223" t="s">
        <v>4774</v>
      </c>
      <c r="M797" s="223" t="s">
        <v>4833</v>
      </c>
      <c r="N797" s="55"/>
      <c r="O797" s="55"/>
      <c r="P797" s="228" t="s">
        <v>3056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3773</v>
      </c>
      <c r="D798" s="220" t="s">
        <v>3057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3786</v>
      </c>
      <c r="L798" s="223" t="s">
        <v>4774</v>
      </c>
      <c r="M798" s="223" t="s">
        <v>4833</v>
      </c>
      <c r="N798" s="55"/>
      <c r="O798" s="55"/>
      <c r="P798" s="228" t="s">
        <v>3057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3773</v>
      </c>
      <c r="D799" s="220" t="s">
        <v>3058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3786</v>
      </c>
      <c r="L799" s="223" t="s">
        <v>4774</v>
      </c>
      <c r="M799" s="223" t="s">
        <v>4833</v>
      </c>
      <c r="N799" s="55"/>
      <c r="O799" s="55"/>
      <c r="P799" s="228" t="s">
        <v>3058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3773</v>
      </c>
      <c r="D800" s="220" t="s">
        <v>3059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3786</v>
      </c>
      <c r="L800" s="223" t="s">
        <v>4774</v>
      </c>
      <c r="M800" s="223" t="s">
        <v>4833</v>
      </c>
      <c r="N800" s="55"/>
      <c r="O800" s="55"/>
      <c r="P800" s="228" t="s">
        <v>3059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3773</v>
      </c>
      <c r="D801" s="220" t="s">
        <v>3060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3786</v>
      </c>
      <c r="L801" s="223" t="s">
        <v>4774</v>
      </c>
      <c r="M801" s="223" t="s">
        <v>4833</v>
      </c>
      <c r="N801" s="55"/>
      <c r="O801" s="55"/>
      <c r="P801" s="228" t="s">
        <v>3060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3773</v>
      </c>
      <c r="D802" s="220" t="s">
        <v>3061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3786</v>
      </c>
      <c r="L802" s="223" t="s">
        <v>4774</v>
      </c>
      <c r="M802" s="223" t="s">
        <v>4833</v>
      </c>
      <c r="N802" s="55"/>
      <c r="O802" s="55"/>
      <c r="P802" s="228" t="s">
        <v>3061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3773</v>
      </c>
      <c r="D803" s="220" t="s">
        <v>3062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3786</v>
      </c>
      <c r="L803" s="223" t="s">
        <v>4774</v>
      </c>
      <c r="M803" s="223" t="s">
        <v>4833</v>
      </c>
      <c r="N803" s="55"/>
      <c r="O803" s="55"/>
      <c r="P803" s="228" t="s">
        <v>3062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3773</v>
      </c>
      <c r="D804" s="220" t="s">
        <v>3063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3786</v>
      </c>
      <c r="L804" s="223" t="s">
        <v>4774</v>
      </c>
      <c r="M804" s="223" t="s">
        <v>4833</v>
      </c>
      <c r="N804" s="55"/>
      <c r="O804" s="55"/>
      <c r="P804" s="228" t="s">
        <v>3063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3773</v>
      </c>
      <c r="D805" s="220" t="s">
        <v>3064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3786</v>
      </c>
      <c r="L805" s="223" t="s">
        <v>4774</v>
      </c>
      <c r="M805" s="223" t="s">
        <v>4833</v>
      </c>
      <c r="N805" s="55"/>
      <c r="O805" s="55"/>
      <c r="P805" s="228" t="s">
        <v>3064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3773</v>
      </c>
      <c r="D806" s="220" t="s">
        <v>3065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3786</v>
      </c>
      <c r="L806" s="223" t="s">
        <v>4774</v>
      </c>
      <c r="M806" s="223" t="s">
        <v>4833</v>
      </c>
      <c r="N806" s="55"/>
      <c r="O806" s="55"/>
      <c r="P806" s="228" t="s">
        <v>3065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3773</v>
      </c>
      <c r="D807" s="220" t="s">
        <v>3066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3786</v>
      </c>
      <c r="L807" s="223" t="s">
        <v>4774</v>
      </c>
      <c r="M807" s="223" t="s">
        <v>4833</v>
      </c>
      <c r="N807" s="55"/>
      <c r="O807" s="55"/>
      <c r="P807" s="228" t="s">
        <v>3066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3773</v>
      </c>
      <c r="D808" s="220" t="s">
        <v>3067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3786</v>
      </c>
      <c r="L808" s="223" t="s">
        <v>4774</v>
      </c>
      <c r="M808" s="223" t="s">
        <v>4833</v>
      </c>
      <c r="N808" s="55"/>
      <c r="O808" s="55"/>
      <c r="P808" s="228" t="s">
        <v>3067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3773</v>
      </c>
      <c r="D809" s="220" t="s">
        <v>3068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3786</v>
      </c>
      <c r="L809" s="223" t="s">
        <v>4774</v>
      </c>
      <c r="M809" s="223" t="s">
        <v>4833</v>
      </c>
      <c r="N809" s="55"/>
      <c r="O809" s="55"/>
      <c r="P809" s="228" t="s">
        <v>3068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3773</v>
      </c>
      <c r="D810" s="220" t="s">
        <v>3069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3786</v>
      </c>
      <c r="L810" s="223" t="s">
        <v>4774</v>
      </c>
      <c r="M810" s="223" t="s">
        <v>4833</v>
      </c>
      <c r="N810" s="55"/>
      <c r="O810" s="55"/>
      <c r="P810" s="228" t="s">
        <v>3069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3773</v>
      </c>
      <c r="D811" s="220" t="s">
        <v>3070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3786</v>
      </c>
      <c r="L811" s="223" t="s">
        <v>4774</v>
      </c>
      <c r="M811" s="223" t="s">
        <v>4833</v>
      </c>
      <c r="N811" s="55"/>
      <c r="O811" s="55"/>
      <c r="P811" s="228" t="s">
        <v>3070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3773</v>
      </c>
      <c r="D812" s="220" t="s">
        <v>3071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3786</v>
      </c>
      <c r="L812" s="223" t="s">
        <v>4774</v>
      </c>
      <c r="M812" s="223" t="s">
        <v>4833</v>
      </c>
      <c r="N812" s="55"/>
      <c r="O812" s="55"/>
      <c r="P812" s="228" t="s">
        <v>3071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3773</v>
      </c>
      <c r="D813" s="220" t="s">
        <v>3072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3786</v>
      </c>
      <c r="L813" s="223" t="s">
        <v>4774</v>
      </c>
      <c r="M813" s="223" t="s">
        <v>4833</v>
      </c>
      <c r="N813" s="55"/>
      <c r="O813" s="55"/>
      <c r="P813" s="228" t="s">
        <v>3072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3773</v>
      </c>
      <c r="D814" s="220" t="s">
        <v>3073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3786</v>
      </c>
      <c r="L814" s="223" t="s">
        <v>4774</v>
      </c>
      <c r="M814" s="223" t="s">
        <v>4833</v>
      </c>
      <c r="N814" s="55"/>
      <c r="O814" s="55"/>
      <c r="P814" s="228" t="s">
        <v>3073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3773</v>
      </c>
      <c r="D815" s="220" t="s">
        <v>3074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3786</v>
      </c>
      <c r="L815" s="223" t="s">
        <v>4774</v>
      </c>
      <c r="M815" s="223" t="s">
        <v>4833</v>
      </c>
      <c r="N815" s="55"/>
      <c r="O815" s="55"/>
      <c r="P815" s="228" t="s">
        <v>3074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3773</v>
      </c>
      <c r="D816" s="220" t="s">
        <v>3075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3786</v>
      </c>
      <c r="L816" s="223" t="s">
        <v>4774</v>
      </c>
      <c r="M816" s="223" t="s">
        <v>4833</v>
      </c>
      <c r="N816" s="55"/>
      <c r="O816" s="55"/>
      <c r="P816" s="228" t="s">
        <v>3075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3773</v>
      </c>
      <c r="D817" s="220" t="s">
        <v>3076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3786</v>
      </c>
      <c r="L817" s="223" t="s">
        <v>4774</v>
      </c>
      <c r="M817" s="223" t="s">
        <v>4833</v>
      </c>
      <c r="N817" s="55"/>
      <c r="O817" s="55"/>
      <c r="P817" s="228" t="s">
        <v>3076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3773</v>
      </c>
      <c r="D818" s="220" t="s">
        <v>3077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3786</v>
      </c>
      <c r="L818" s="223" t="s">
        <v>4774</v>
      </c>
      <c r="M818" s="223" t="s">
        <v>4833</v>
      </c>
      <c r="N818" s="55"/>
      <c r="O818" s="55"/>
      <c r="P818" s="228" t="s">
        <v>3077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3773</v>
      </c>
      <c r="D819" s="220" t="s">
        <v>3078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3786</v>
      </c>
      <c r="L819" s="223" t="s">
        <v>4774</v>
      </c>
      <c r="M819" s="223" t="s">
        <v>4833</v>
      </c>
      <c r="N819" s="55"/>
      <c r="O819" s="55"/>
      <c r="P819" s="228" t="s">
        <v>3078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3773</v>
      </c>
      <c r="D820" s="220" t="s">
        <v>3079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3786</v>
      </c>
      <c r="L820" s="223" t="s">
        <v>4774</v>
      </c>
      <c r="M820" s="223" t="s">
        <v>4833</v>
      </c>
      <c r="N820" s="55"/>
      <c r="O820" s="55"/>
      <c r="P820" s="228" t="s">
        <v>3079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3773</v>
      </c>
      <c r="D821" s="220" t="s">
        <v>3080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3786</v>
      </c>
      <c r="L821" s="223" t="s">
        <v>4774</v>
      </c>
      <c r="M821" s="223" t="s">
        <v>4833</v>
      </c>
      <c r="N821" s="55"/>
      <c r="O821" s="55"/>
      <c r="P821" s="228" t="s">
        <v>3080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3773</v>
      </c>
      <c r="D822" s="220" t="s">
        <v>3081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3786</v>
      </c>
      <c r="L822" s="223" t="s">
        <v>4774</v>
      </c>
      <c r="M822" s="223" t="s">
        <v>4833</v>
      </c>
      <c r="N822" s="55"/>
      <c r="O822" s="55"/>
      <c r="P822" s="228" t="s">
        <v>3081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3773</v>
      </c>
      <c r="D823" s="220" t="s">
        <v>3082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3786</v>
      </c>
      <c r="L823" s="223" t="s">
        <v>4774</v>
      </c>
      <c r="M823" s="223" t="s">
        <v>4833</v>
      </c>
      <c r="N823" s="55"/>
      <c r="O823" s="55"/>
      <c r="P823" s="228" t="s">
        <v>3082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3773</v>
      </c>
      <c r="D824" s="220" t="s">
        <v>3083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3786</v>
      </c>
      <c r="L824" s="223" t="s">
        <v>4774</v>
      </c>
      <c r="M824" s="223" t="s">
        <v>4833</v>
      </c>
      <c r="N824" s="55"/>
      <c r="O824" s="55"/>
      <c r="P824" s="228" t="s">
        <v>3083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3773</v>
      </c>
      <c r="D825" s="220" t="s">
        <v>3084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3786</v>
      </c>
      <c r="L825" s="223" t="s">
        <v>4774</v>
      </c>
      <c r="M825" s="223" t="s">
        <v>4833</v>
      </c>
      <c r="N825" s="55"/>
      <c r="O825" s="55"/>
      <c r="P825" s="228" t="s">
        <v>3084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3773</v>
      </c>
      <c r="D826" s="220" t="s">
        <v>3085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3786</v>
      </c>
      <c r="L826" s="223" t="s">
        <v>4774</v>
      </c>
      <c r="M826" s="223" t="s">
        <v>4833</v>
      </c>
      <c r="N826" s="55"/>
      <c r="O826" s="55"/>
      <c r="P826" s="228" t="s">
        <v>3085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3773</v>
      </c>
      <c r="D827" s="220" t="s">
        <v>3086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3786</v>
      </c>
      <c r="L827" s="223" t="s">
        <v>4774</v>
      </c>
      <c r="M827" s="223" t="s">
        <v>4833</v>
      </c>
      <c r="N827" s="55"/>
      <c r="O827" s="55"/>
      <c r="P827" s="228" t="s">
        <v>3086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3773</v>
      </c>
      <c r="D828" s="220" t="s">
        <v>3087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3786</v>
      </c>
      <c r="L828" s="223" t="s">
        <v>4774</v>
      </c>
      <c r="M828" s="223" t="s">
        <v>4833</v>
      </c>
      <c r="N828" s="55"/>
      <c r="O828" s="55"/>
      <c r="P828" s="228" t="s">
        <v>3087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3773</v>
      </c>
      <c r="D829" s="220" t="s">
        <v>3088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3786</v>
      </c>
      <c r="L829" s="223" t="s">
        <v>4774</v>
      </c>
      <c r="M829" s="223" t="s">
        <v>4833</v>
      </c>
      <c r="N829" s="55"/>
      <c r="O829" s="55"/>
      <c r="P829" s="228" t="s">
        <v>3088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3773</v>
      </c>
      <c r="D830" s="220" t="s">
        <v>3097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3786</v>
      </c>
      <c r="L830" s="223" t="s">
        <v>4774</v>
      </c>
      <c r="M830" s="223" t="s">
        <v>4833</v>
      </c>
      <c r="N830" s="55"/>
      <c r="O830" s="55"/>
      <c r="P830" s="228" t="s">
        <v>3097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3773</v>
      </c>
      <c r="D831" s="220" t="s">
        <v>3098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3786</v>
      </c>
      <c r="L831" s="223" t="s">
        <v>4774</v>
      </c>
      <c r="M831" s="223" t="s">
        <v>4833</v>
      </c>
      <c r="N831" s="55"/>
      <c r="O831" s="55"/>
      <c r="P831" s="228" t="s">
        <v>3098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3773</v>
      </c>
      <c r="D832" s="220" t="s">
        <v>3099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3786</v>
      </c>
      <c r="L832" s="223" t="s">
        <v>4774</v>
      </c>
      <c r="M832" s="223" t="s">
        <v>4833</v>
      </c>
      <c r="N832" s="55"/>
      <c r="O832" s="55"/>
      <c r="P832" s="228" t="s">
        <v>3099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3773</v>
      </c>
      <c r="D833" s="220" t="s">
        <v>3100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3786</v>
      </c>
      <c r="L833" s="223" t="s">
        <v>4774</v>
      </c>
      <c r="M833" s="223" t="s">
        <v>4833</v>
      </c>
      <c r="N833" s="55"/>
      <c r="O833" s="55"/>
      <c r="P833" s="228" t="s">
        <v>3100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3773</v>
      </c>
      <c r="D834" s="220" t="s">
        <v>3101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3786</v>
      </c>
      <c r="L834" s="223" t="s">
        <v>4774</v>
      </c>
      <c r="M834" s="223" t="s">
        <v>4833</v>
      </c>
      <c r="N834" s="55"/>
      <c r="O834" s="55"/>
      <c r="P834" s="228" t="s">
        <v>3101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3773</v>
      </c>
      <c r="D835" s="220" t="s">
        <v>3102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3786</v>
      </c>
      <c r="L835" s="223" t="s">
        <v>4774</v>
      </c>
      <c r="M835" s="223" t="s">
        <v>4833</v>
      </c>
      <c r="N835" s="55"/>
      <c r="O835" s="55"/>
      <c r="P835" s="228" t="s">
        <v>3102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3773</v>
      </c>
      <c r="D836" s="220" t="s">
        <v>3103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3786</v>
      </c>
      <c r="L836" s="223" t="s">
        <v>4774</v>
      </c>
      <c r="M836" s="223" t="s">
        <v>4833</v>
      </c>
      <c r="N836" s="55"/>
      <c r="O836" s="55"/>
      <c r="P836" s="228" t="s">
        <v>3103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3773</v>
      </c>
      <c r="D837" s="220" t="s">
        <v>3104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3786</v>
      </c>
      <c r="L837" s="223" t="s">
        <v>4774</v>
      </c>
      <c r="M837" s="223" t="s">
        <v>4833</v>
      </c>
      <c r="N837" s="55"/>
      <c r="O837" s="55"/>
      <c r="P837" s="228" t="s">
        <v>3104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3773</v>
      </c>
      <c r="D838" s="220" t="s">
        <v>3105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3786</v>
      </c>
      <c r="L838" s="223" t="s">
        <v>4774</v>
      </c>
      <c r="M838" s="223" t="s">
        <v>4833</v>
      </c>
      <c r="N838" s="55"/>
      <c r="O838" s="55"/>
      <c r="P838" s="228" t="s">
        <v>3105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3773</v>
      </c>
      <c r="D839" s="220" t="s">
        <v>3106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3786</v>
      </c>
      <c r="L839" s="223" t="s">
        <v>4774</v>
      </c>
      <c r="M839" s="223" t="s">
        <v>4833</v>
      </c>
      <c r="N839" s="55"/>
      <c r="O839" s="55"/>
      <c r="P839" s="228" t="s">
        <v>3106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3773</v>
      </c>
      <c r="D840" s="220" t="s">
        <v>3107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3786</v>
      </c>
      <c r="L840" s="223" t="s">
        <v>4774</v>
      </c>
      <c r="M840" s="223" t="s">
        <v>4833</v>
      </c>
      <c r="N840" s="55"/>
      <c r="O840" s="55"/>
      <c r="P840" s="228" t="s">
        <v>3107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3773</v>
      </c>
      <c r="D841" s="220" t="s">
        <v>3108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3786</v>
      </c>
      <c r="L841" s="223" t="s">
        <v>4774</v>
      </c>
      <c r="M841" s="223" t="s">
        <v>4833</v>
      </c>
      <c r="N841" s="55"/>
      <c r="O841" s="55"/>
      <c r="P841" s="228" t="s">
        <v>3108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3773</v>
      </c>
      <c r="D842" s="220" t="s">
        <v>3109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3786</v>
      </c>
      <c r="L842" s="223" t="s">
        <v>4774</v>
      </c>
      <c r="M842" s="223" t="s">
        <v>4833</v>
      </c>
      <c r="N842" s="55"/>
      <c r="O842" s="55"/>
      <c r="P842" s="228" t="s">
        <v>3109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3773</v>
      </c>
      <c r="D843" s="220" t="s">
        <v>3110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3786</v>
      </c>
      <c r="L843" s="223" t="s">
        <v>4774</v>
      </c>
      <c r="M843" s="223" t="s">
        <v>4833</v>
      </c>
      <c r="N843" s="55"/>
      <c r="O843" s="55"/>
      <c r="P843" s="228" t="s">
        <v>3110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3773</v>
      </c>
      <c r="D844" s="220" t="s">
        <v>3111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3786</v>
      </c>
      <c r="L844" s="223" t="s">
        <v>4774</v>
      </c>
      <c r="M844" s="223" t="s">
        <v>4833</v>
      </c>
      <c r="N844" s="55"/>
      <c r="O844" s="55"/>
      <c r="P844" s="228" t="s">
        <v>3111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3773</v>
      </c>
      <c r="D845" s="220" t="s">
        <v>3112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3786</v>
      </c>
      <c r="L845" s="223" t="s">
        <v>4774</v>
      </c>
      <c r="M845" s="223" t="s">
        <v>4833</v>
      </c>
      <c r="N845" s="55"/>
      <c r="O845" s="55"/>
      <c r="P845" s="228" t="s">
        <v>3112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3773</v>
      </c>
      <c r="D846" s="220" t="s">
        <v>3113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3786</v>
      </c>
      <c r="L846" s="223" t="s">
        <v>4774</v>
      </c>
      <c r="M846" s="223" t="s">
        <v>4833</v>
      </c>
      <c r="N846" s="55"/>
      <c r="O846" s="55"/>
      <c r="P846" s="228" t="s">
        <v>3113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3773</v>
      </c>
      <c r="D847" s="220" t="s">
        <v>3114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3786</v>
      </c>
      <c r="L847" s="223" t="s">
        <v>4774</v>
      </c>
      <c r="M847" s="223" t="s">
        <v>4833</v>
      </c>
      <c r="N847" s="55"/>
      <c r="O847" s="55"/>
      <c r="P847" s="228" t="s">
        <v>3114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3773</v>
      </c>
      <c r="D848" s="220" t="s">
        <v>3115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3786</v>
      </c>
      <c r="L848" s="223" t="s">
        <v>4774</v>
      </c>
      <c r="M848" s="223" t="s">
        <v>4833</v>
      </c>
      <c r="N848" s="55"/>
      <c r="O848" s="55"/>
      <c r="P848" s="228" t="s">
        <v>3115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3773</v>
      </c>
      <c r="D849" s="220" t="s">
        <v>3116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3786</v>
      </c>
      <c r="L849" s="223" t="s">
        <v>4774</v>
      </c>
      <c r="M849" s="223" t="s">
        <v>4833</v>
      </c>
      <c r="N849" s="55"/>
      <c r="O849" s="55"/>
      <c r="P849" s="228" t="s">
        <v>3116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3773</v>
      </c>
      <c r="D850" s="220" t="s">
        <v>3117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3786</v>
      </c>
      <c r="L850" s="223" t="s">
        <v>4774</v>
      </c>
      <c r="M850" s="223" t="s">
        <v>4833</v>
      </c>
      <c r="N850" s="55"/>
      <c r="O850" s="55"/>
      <c r="P850" s="228" t="s">
        <v>3117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3773</v>
      </c>
      <c r="D851" s="220" t="s">
        <v>3118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3786</v>
      </c>
      <c r="L851" s="223" t="s">
        <v>4774</v>
      </c>
      <c r="M851" s="223" t="s">
        <v>4833</v>
      </c>
      <c r="N851" s="55"/>
      <c r="O851" s="55"/>
      <c r="P851" s="228" t="s">
        <v>3118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3773</v>
      </c>
      <c r="D852" s="220" t="s">
        <v>3119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3786</v>
      </c>
      <c r="L852" s="223" t="s">
        <v>4774</v>
      </c>
      <c r="M852" s="223" t="s">
        <v>4833</v>
      </c>
      <c r="N852" s="55"/>
      <c r="O852" s="55"/>
      <c r="P852" s="228" t="s">
        <v>3119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3773</v>
      </c>
      <c r="D853" s="220" t="s">
        <v>3120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3786</v>
      </c>
      <c r="L853" s="223" t="s">
        <v>4774</v>
      </c>
      <c r="M853" s="223" t="s">
        <v>4833</v>
      </c>
      <c r="N853" s="55"/>
      <c r="O853" s="55"/>
      <c r="P853" s="228" t="s">
        <v>3120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3773</v>
      </c>
      <c r="D854" s="220" t="s">
        <v>3121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3786</v>
      </c>
      <c r="L854" s="223" t="s">
        <v>4774</v>
      </c>
      <c r="M854" s="223" t="s">
        <v>4833</v>
      </c>
      <c r="N854" s="55"/>
      <c r="O854" s="55"/>
      <c r="P854" s="228" t="s">
        <v>3121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3773</v>
      </c>
      <c r="D855" s="220" t="s">
        <v>3122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3786</v>
      </c>
      <c r="L855" s="223" t="s">
        <v>4774</v>
      </c>
      <c r="M855" s="223" t="s">
        <v>4833</v>
      </c>
      <c r="N855" s="55"/>
      <c r="O855" s="55"/>
      <c r="P855" s="228" t="s">
        <v>3122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3773</v>
      </c>
      <c r="D856" s="220" t="s">
        <v>3123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3786</v>
      </c>
      <c r="L856" s="223" t="s">
        <v>4774</v>
      </c>
      <c r="M856" s="223" t="s">
        <v>4833</v>
      </c>
      <c r="N856" s="55"/>
      <c r="O856" s="55"/>
      <c r="P856" s="228" t="s">
        <v>3123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3773</v>
      </c>
      <c r="D857" s="220" t="s">
        <v>3124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3786</v>
      </c>
      <c r="L857" s="223" t="s">
        <v>4774</v>
      </c>
      <c r="M857" s="223" t="s">
        <v>4833</v>
      </c>
      <c r="N857" s="55"/>
      <c r="O857" s="55"/>
      <c r="P857" s="228" t="s">
        <v>3124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3773</v>
      </c>
      <c r="D858" s="220" t="s">
        <v>3125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3786</v>
      </c>
      <c r="L858" s="223" t="s">
        <v>4774</v>
      </c>
      <c r="M858" s="223" t="s">
        <v>4833</v>
      </c>
      <c r="N858" s="55"/>
      <c r="O858" s="55"/>
      <c r="P858" s="228" t="s">
        <v>3125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3773</v>
      </c>
      <c r="D859" s="220" t="s">
        <v>3126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3786</v>
      </c>
      <c r="L859" s="223" t="s">
        <v>4774</v>
      </c>
      <c r="M859" s="223" t="s">
        <v>4833</v>
      </c>
      <c r="N859" s="55"/>
      <c r="O859" s="55"/>
      <c r="P859" s="228" t="s">
        <v>3126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3773</v>
      </c>
      <c r="D860" s="220" t="s">
        <v>3127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3786</v>
      </c>
      <c r="L860" s="223" t="s">
        <v>4774</v>
      </c>
      <c r="M860" s="223" t="s">
        <v>4833</v>
      </c>
      <c r="N860" s="55"/>
      <c r="O860" s="55"/>
      <c r="P860" s="228" t="s">
        <v>3127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3773</v>
      </c>
      <c r="D861" s="220" t="s">
        <v>3128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3786</v>
      </c>
      <c r="L861" s="223" t="s">
        <v>4774</v>
      </c>
      <c r="M861" s="223" t="s">
        <v>4833</v>
      </c>
      <c r="N861" s="55"/>
      <c r="O861" s="55"/>
      <c r="P861" s="228" t="s">
        <v>3128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3773</v>
      </c>
      <c r="D862" s="220" t="s">
        <v>3129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3786</v>
      </c>
      <c r="L862" s="223" t="s">
        <v>4774</v>
      </c>
      <c r="M862" s="223" t="s">
        <v>4833</v>
      </c>
      <c r="N862" s="55"/>
      <c r="O862" s="55"/>
      <c r="P862" s="228" t="s">
        <v>3129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3772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3786</v>
      </c>
      <c r="L863" s="223" t="s">
        <v>4774</v>
      </c>
      <c r="M863" s="223" t="s">
        <v>4833</v>
      </c>
      <c r="N863" s="55"/>
      <c r="O863" s="55"/>
      <c r="P863" s="228" t="s">
        <v>3307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3773</v>
      </c>
      <c r="D864" s="220" t="s">
        <v>3130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3786</v>
      </c>
      <c r="L864" s="223" t="s">
        <v>4774</v>
      </c>
      <c r="M864" s="223" t="s">
        <v>4833</v>
      </c>
      <c r="N864" s="55"/>
      <c r="O864" s="55"/>
      <c r="P864" s="228" t="s">
        <v>3130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3773</v>
      </c>
      <c r="D865" s="220" t="s">
        <v>3131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3786</v>
      </c>
      <c r="L865" s="223" t="s">
        <v>4774</v>
      </c>
      <c r="M865" s="223" t="s">
        <v>4833</v>
      </c>
      <c r="N865" s="55"/>
      <c r="O865" s="55"/>
      <c r="P865" s="228" t="s">
        <v>3131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3773</v>
      </c>
      <c r="D866" s="220" t="s">
        <v>3132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3786</v>
      </c>
      <c r="L866" s="223" t="s">
        <v>4774</v>
      </c>
      <c r="M866" s="223" t="s">
        <v>4833</v>
      </c>
      <c r="P866" s="228" t="s">
        <v>3132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3772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3786</v>
      </c>
      <c r="L867" s="223" t="s">
        <v>4774</v>
      </c>
      <c r="M867" s="223" t="s">
        <v>4833</v>
      </c>
      <c r="P867" s="228" t="s">
        <v>3308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3773</v>
      </c>
      <c r="D868" s="220" t="s">
        <v>3133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3786</v>
      </c>
      <c r="L868" s="223" t="s">
        <v>4774</v>
      </c>
      <c r="M868" s="223" t="s">
        <v>4833</v>
      </c>
      <c r="P868" s="228" t="s">
        <v>3133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3773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3786</v>
      </c>
      <c r="L869" s="223" t="s">
        <v>4774</v>
      </c>
      <c r="M869" s="223" t="s">
        <v>4833</v>
      </c>
      <c r="P869" s="228" t="s">
        <v>1754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3772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3786</v>
      </c>
      <c r="L870" s="223" t="s">
        <v>4774</v>
      </c>
      <c r="M870" s="223" t="s">
        <v>4833</v>
      </c>
      <c r="P870" s="228" t="s">
        <v>3309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3773</v>
      </c>
      <c r="D871" s="220" t="s">
        <v>3134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3786</v>
      </c>
      <c r="L871" s="223" t="s">
        <v>4774</v>
      </c>
      <c r="M871" s="223" t="s">
        <v>4833</v>
      </c>
      <c r="P871" s="228" t="s">
        <v>3134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3772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3786</v>
      </c>
      <c r="L872" s="223" t="s">
        <v>4774</v>
      </c>
      <c r="M872" s="223" t="s">
        <v>4833</v>
      </c>
      <c r="N872" s="55"/>
      <c r="O872" s="55"/>
      <c r="P872" s="228" t="s">
        <v>3310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3773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3786</v>
      </c>
      <c r="L873" s="223" t="s">
        <v>4774</v>
      </c>
      <c r="M873" s="223" t="s">
        <v>4833</v>
      </c>
      <c r="N873" s="55"/>
      <c r="O873" s="55"/>
      <c r="P873" s="228" t="s">
        <v>1498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3773</v>
      </c>
      <c r="D874" s="220" t="s">
        <v>3135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3786</v>
      </c>
      <c r="L874" s="223" t="s">
        <v>4774</v>
      </c>
      <c r="M874" s="223" t="s">
        <v>4833</v>
      </c>
      <c r="N874" s="55"/>
      <c r="O874" s="55"/>
      <c r="P874" s="228" t="s">
        <v>3135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3772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3786</v>
      </c>
      <c r="L875" s="223" t="s">
        <v>4774</v>
      </c>
      <c r="M875" s="223" t="s">
        <v>4833</v>
      </c>
      <c r="N875" s="55"/>
      <c r="O875" s="55"/>
      <c r="P875" s="228" t="s">
        <v>3311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3772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3786</v>
      </c>
      <c r="L876" s="223" t="s">
        <v>4774</v>
      </c>
      <c r="M876" s="223" t="s">
        <v>4833</v>
      </c>
      <c r="P876" s="228" t="s">
        <v>3312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3773</v>
      </c>
      <c r="D877" s="220" t="s">
        <v>3136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3786</v>
      </c>
      <c r="L877" s="223" t="s">
        <v>4774</v>
      </c>
      <c r="M877" s="223" t="s">
        <v>4833</v>
      </c>
      <c r="N877" s="55"/>
      <c r="O877" s="55"/>
      <c r="P877" s="228" t="s">
        <v>3136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3772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3786</v>
      </c>
      <c r="L878" s="223" t="s">
        <v>4774</v>
      </c>
      <c r="M878" s="223" t="s">
        <v>4833</v>
      </c>
      <c r="P878" s="228" t="s">
        <v>3313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3773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3786</v>
      </c>
      <c r="L879" s="223" t="s">
        <v>4774</v>
      </c>
      <c r="M879" s="223" t="s">
        <v>4833</v>
      </c>
      <c r="N879" s="55"/>
      <c r="O879" s="55"/>
      <c r="P879" s="228" t="s">
        <v>1483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3772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3786</v>
      </c>
      <c r="L880" s="223" t="s">
        <v>4774</v>
      </c>
      <c r="M880" s="223" t="s">
        <v>4833</v>
      </c>
      <c r="N880" s="55"/>
      <c r="O880" s="55"/>
      <c r="P880" s="228" t="s">
        <v>3314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3773</v>
      </c>
      <c r="D881" s="220" t="s">
        <v>3137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3786</v>
      </c>
      <c r="L881" s="223" t="s">
        <v>4774</v>
      </c>
      <c r="M881" s="223" t="s">
        <v>4833</v>
      </c>
      <c r="N881" s="55"/>
      <c r="O881" s="55"/>
      <c r="P881" s="228" t="s">
        <v>3137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3773</v>
      </c>
      <c r="D882" s="220" t="s">
        <v>3138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3786</v>
      </c>
      <c r="L882" s="223" t="s">
        <v>4774</v>
      </c>
      <c r="M882" s="223" t="s">
        <v>4833</v>
      </c>
      <c r="N882" s="55"/>
      <c r="O882" s="55"/>
      <c r="P882" s="228" t="s">
        <v>3138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3773</v>
      </c>
      <c r="D883" s="220" t="s">
        <v>3139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3786</v>
      </c>
      <c r="L883" s="223" t="s">
        <v>4774</v>
      </c>
      <c r="M883" s="223" t="s">
        <v>4833</v>
      </c>
      <c r="N883" s="55"/>
      <c r="O883" s="55"/>
      <c r="P883" s="228" t="s">
        <v>3139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3773</v>
      </c>
      <c r="D884" s="220" t="s">
        <v>3140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3786</v>
      </c>
      <c r="L884" s="223" t="s">
        <v>4774</v>
      </c>
      <c r="M884" s="223" t="s">
        <v>4833</v>
      </c>
      <c r="N884" s="55"/>
      <c r="O884" s="55"/>
      <c r="P884" s="228" t="s">
        <v>3140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3773</v>
      </c>
      <c r="D885" s="220" t="s">
        <v>3141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3786</v>
      </c>
      <c r="L885" s="223" t="s">
        <v>4774</v>
      </c>
      <c r="M885" s="223" t="s">
        <v>4833</v>
      </c>
      <c r="N885" s="55"/>
      <c r="O885" s="55"/>
      <c r="P885" s="228" t="s">
        <v>3141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3773</v>
      </c>
      <c r="D886" s="220" t="s">
        <v>3142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3786</v>
      </c>
      <c r="L886" s="223" t="s">
        <v>4774</v>
      </c>
      <c r="M886" s="223" t="s">
        <v>4833</v>
      </c>
      <c r="N886" s="55"/>
      <c r="O886" s="55"/>
      <c r="P886" s="228" t="s">
        <v>3142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3773</v>
      </c>
      <c r="D887" s="220" t="s">
        <v>3143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3786</v>
      </c>
      <c r="L887" s="223" t="s">
        <v>4774</v>
      </c>
      <c r="M887" s="223" t="s">
        <v>4833</v>
      </c>
      <c r="N887" s="55"/>
      <c r="O887" s="55"/>
      <c r="P887" s="228" t="s">
        <v>3143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3773</v>
      </c>
      <c r="D888" s="220" t="s">
        <v>3144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3786</v>
      </c>
      <c r="L888" s="223" t="s">
        <v>4774</v>
      </c>
      <c r="M888" s="223" t="s">
        <v>4833</v>
      </c>
      <c r="N888" s="55"/>
      <c r="O888" s="55"/>
      <c r="P888" s="228" t="s">
        <v>3144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3773</v>
      </c>
      <c r="D889" s="220" t="s">
        <v>3145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3786</v>
      </c>
      <c r="L889" s="223" t="s">
        <v>4774</v>
      </c>
      <c r="M889" s="223" t="s">
        <v>4833</v>
      </c>
      <c r="N889" s="55"/>
      <c r="O889" s="55"/>
      <c r="P889" s="228" t="s">
        <v>3145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3773</v>
      </c>
      <c r="D890" s="220" t="s">
        <v>3146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3786</v>
      </c>
      <c r="L890" s="223" t="s">
        <v>4774</v>
      </c>
      <c r="M890" s="223" t="s">
        <v>4833</v>
      </c>
      <c r="N890" s="55"/>
      <c r="O890" s="55"/>
      <c r="P890" s="228" t="s">
        <v>3146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3773</v>
      </c>
      <c r="D891" s="220" t="s">
        <v>3147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3786</v>
      </c>
      <c r="L891" s="223" t="s">
        <v>4774</v>
      </c>
      <c r="M891" s="223" t="s">
        <v>4833</v>
      </c>
      <c r="N891" s="55"/>
      <c r="O891" s="55"/>
      <c r="P891" s="228" t="s">
        <v>3147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3772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3786</v>
      </c>
      <c r="L892" s="223" t="s">
        <v>4774</v>
      </c>
      <c r="M892" s="223" t="s">
        <v>4833</v>
      </c>
      <c r="N892" s="55"/>
      <c r="O892" s="55"/>
      <c r="P892" s="228" t="s">
        <v>3315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3772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3786</v>
      </c>
      <c r="L893" s="223" t="s">
        <v>4774</v>
      </c>
      <c r="M893" s="223" t="s">
        <v>4833</v>
      </c>
      <c r="N893" s="55"/>
      <c r="O893" s="55"/>
      <c r="P893" s="228" t="s">
        <v>3316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3772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3786</v>
      </c>
      <c r="L894" s="223" t="s">
        <v>4774</v>
      </c>
      <c r="M894" s="223" t="s">
        <v>4833</v>
      </c>
      <c r="N894" s="55"/>
      <c r="O894" s="55"/>
      <c r="P894" s="228" t="s">
        <v>3317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3772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3786</v>
      </c>
      <c r="L895" s="223" t="s">
        <v>4774</v>
      </c>
      <c r="M895" s="223" t="s">
        <v>4833</v>
      </c>
      <c r="N895" s="55"/>
      <c r="O895" s="55"/>
      <c r="P895" s="228" t="s">
        <v>3318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3772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3786</v>
      </c>
      <c r="L896" s="223" t="s">
        <v>4774</v>
      </c>
      <c r="M896" s="223" t="s">
        <v>4833</v>
      </c>
      <c r="N896" s="55"/>
      <c r="O896" s="55"/>
      <c r="P896" s="228" t="s">
        <v>3319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3772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3786</v>
      </c>
      <c r="L897" s="223" t="s">
        <v>4774</v>
      </c>
      <c r="M897" s="223" t="s">
        <v>4833</v>
      </c>
      <c r="N897" s="55"/>
      <c r="O897" s="55"/>
      <c r="P897" s="228" t="s">
        <v>3320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3772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3786</v>
      </c>
      <c r="L898" s="223" t="s">
        <v>4774</v>
      </c>
      <c r="M898" s="223" t="s">
        <v>4833</v>
      </c>
      <c r="N898" s="55"/>
      <c r="O898" s="55"/>
      <c r="P898" s="228" t="s">
        <v>3321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3772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3786</v>
      </c>
      <c r="L899" s="223" t="s">
        <v>4774</v>
      </c>
      <c r="M899" s="223" t="s">
        <v>4833</v>
      </c>
      <c r="N899" s="55"/>
      <c r="O899" s="55"/>
      <c r="P899" s="228" t="s">
        <v>3322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3772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3786</v>
      </c>
      <c r="L900" s="223" t="s">
        <v>4774</v>
      </c>
      <c r="M900" s="223" t="s">
        <v>4833</v>
      </c>
      <c r="N900" s="55"/>
      <c r="O900" s="55"/>
      <c r="P900" s="228" t="s">
        <v>3323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3772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3786</v>
      </c>
      <c r="L901" s="223" t="s">
        <v>4774</v>
      </c>
      <c r="M901" s="223" t="s">
        <v>4833</v>
      </c>
      <c r="N901" s="55"/>
      <c r="O901" s="55"/>
      <c r="P901" s="228" t="s">
        <v>3324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3772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3786</v>
      </c>
      <c r="L902" s="223" t="s">
        <v>4774</v>
      </c>
      <c r="M902" s="223" t="s">
        <v>4833</v>
      </c>
      <c r="N902" s="55"/>
      <c r="O902" s="55"/>
      <c r="P902" s="228" t="s">
        <v>3325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3772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3786</v>
      </c>
      <c r="L903" s="223" t="s">
        <v>4774</v>
      </c>
      <c r="M903" s="223" t="s">
        <v>4833</v>
      </c>
      <c r="N903" s="55"/>
      <c r="O903" s="55"/>
      <c r="P903" s="228" t="s">
        <v>3326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3773</v>
      </c>
      <c r="D904" s="220" t="s">
        <v>3327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3786</v>
      </c>
      <c r="L904" s="223" t="s">
        <v>4774</v>
      </c>
      <c r="M904" s="223" t="s">
        <v>4833</v>
      </c>
      <c r="N904" s="55"/>
      <c r="O904" s="55"/>
      <c r="P904" s="228" t="s">
        <v>3327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3773</v>
      </c>
      <c r="D905" s="220" t="s">
        <v>3328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3786</v>
      </c>
      <c r="L905" s="223" t="s">
        <v>4774</v>
      </c>
      <c r="M905" s="223" t="s">
        <v>4833</v>
      </c>
      <c r="N905" s="55"/>
      <c r="O905" s="55"/>
      <c r="P905" s="228" t="s">
        <v>3328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3772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3786</v>
      </c>
      <c r="L906" s="223" t="s">
        <v>4774</v>
      </c>
      <c r="M906" s="223" t="s">
        <v>4833</v>
      </c>
      <c r="N906" s="55"/>
      <c r="O906" s="55"/>
      <c r="P906" s="228" t="s">
        <v>3329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3773</v>
      </c>
      <c r="D907" s="220" t="s">
        <v>3330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3786</v>
      </c>
      <c r="L907" s="223" t="s">
        <v>4774</v>
      </c>
      <c r="M907" s="223" t="s">
        <v>4833</v>
      </c>
      <c r="N907" s="55"/>
      <c r="O907" s="55"/>
      <c r="P907" s="228" t="s">
        <v>3330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3772</v>
      </c>
      <c r="D908" s="220" t="s">
        <v>7</v>
      </c>
      <c r="E908" s="215" t="s">
        <v>520</v>
      </c>
      <c r="F908" s="215" t="s">
        <v>5006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3786</v>
      </c>
      <c r="L908" s="223" t="s">
        <v>4774</v>
      </c>
      <c r="M908" s="223" t="s">
        <v>4833</v>
      </c>
      <c r="N908" s="55"/>
      <c r="O908" s="55"/>
      <c r="P908" s="228" t="s">
        <v>4956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3773</v>
      </c>
      <c r="D909" s="220" t="s">
        <v>3148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3786</v>
      </c>
      <c r="L909" s="223" t="s">
        <v>4774</v>
      </c>
      <c r="M909" s="223" t="s">
        <v>4833</v>
      </c>
      <c r="N909" s="55"/>
      <c r="O909" s="55"/>
      <c r="P909" s="228" t="s">
        <v>3148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3773</v>
      </c>
      <c r="D910" s="220" t="s">
        <v>3149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3786</v>
      </c>
      <c r="L910" s="223" t="s">
        <v>4774</v>
      </c>
      <c r="M910" s="223" t="s">
        <v>4833</v>
      </c>
      <c r="N910" s="55"/>
      <c r="O910" s="55"/>
      <c r="P910" s="228" t="s">
        <v>3149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3772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3786</v>
      </c>
      <c r="L911" s="223" t="s">
        <v>4774</v>
      </c>
      <c r="M911" s="223" t="s">
        <v>4833</v>
      </c>
      <c r="N911" s="55"/>
      <c r="O911" s="55"/>
      <c r="P911" s="228" t="s">
        <v>3331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3773</v>
      </c>
      <c r="D912" s="220" t="s">
        <v>3150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3786</v>
      </c>
      <c r="L912" s="223" t="s">
        <v>4774</v>
      </c>
      <c r="M912" s="223" t="s">
        <v>4833</v>
      </c>
      <c r="N912" s="55"/>
      <c r="O912" s="55"/>
      <c r="P912" s="228" t="s">
        <v>3150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3772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3786</v>
      </c>
      <c r="L913" s="223" t="s">
        <v>4774</v>
      </c>
      <c r="M913" s="223" t="s">
        <v>4833</v>
      </c>
      <c r="N913" s="55"/>
      <c r="O913" s="55"/>
      <c r="P913" s="228" t="s">
        <v>3332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3772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3786</v>
      </c>
      <c r="L914" s="223" t="s">
        <v>4774</v>
      </c>
      <c r="M914" s="223" t="s">
        <v>4833</v>
      </c>
      <c r="N914" s="55"/>
      <c r="O914" s="55"/>
      <c r="P914" s="228" t="s">
        <v>3333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3773</v>
      </c>
      <c r="D915" s="220" t="s">
        <v>3151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3786</v>
      </c>
      <c r="L915" s="223" t="s">
        <v>4774</v>
      </c>
      <c r="M915" s="223" t="s">
        <v>4833</v>
      </c>
      <c r="N915" s="55"/>
      <c r="O915" s="55"/>
      <c r="P915" s="228" t="s">
        <v>3151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3773</v>
      </c>
      <c r="D916" s="220" t="s">
        <v>3152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3786</v>
      </c>
      <c r="L916" s="223" t="s">
        <v>4774</v>
      </c>
      <c r="M916" s="223" t="s">
        <v>4833</v>
      </c>
      <c r="N916" s="55"/>
      <c r="O916" s="55"/>
      <c r="P916" s="228" t="s">
        <v>3152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3773</v>
      </c>
      <c r="D917" s="220" t="s">
        <v>3153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3786</v>
      </c>
      <c r="L917" s="223" t="s">
        <v>4774</v>
      </c>
      <c r="M917" s="223" t="s">
        <v>4833</v>
      </c>
      <c r="N917" s="55"/>
      <c r="O917" s="55"/>
      <c r="P917" s="228" t="s">
        <v>3153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3773</v>
      </c>
      <c r="D918" s="220" t="s">
        <v>3154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3786</v>
      </c>
      <c r="L918" s="223" t="s">
        <v>4774</v>
      </c>
      <c r="M918" s="223" t="s">
        <v>4833</v>
      </c>
      <c r="N918" s="55"/>
      <c r="O918" s="55"/>
      <c r="P918" s="228" t="s">
        <v>3154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3773</v>
      </c>
      <c r="D919" s="220" t="s">
        <v>3155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3786</v>
      </c>
      <c r="L919" s="223" t="s">
        <v>4774</v>
      </c>
      <c r="M919" s="223" t="s">
        <v>4833</v>
      </c>
      <c r="N919" s="55"/>
      <c r="O919" s="55"/>
      <c r="P919" s="228" t="s">
        <v>3155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3773</v>
      </c>
      <c r="D920" s="220" t="s">
        <v>3156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3786</v>
      </c>
      <c r="L920" s="223" t="s">
        <v>4774</v>
      </c>
      <c r="M920" s="223" t="s">
        <v>4833</v>
      </c>
      <c r="N920" s="55"/>
      <c r="O920" s="55"/>
      <c r="P920" s="228" t="s">
        <v>3156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3772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3786</v>
      </c>
      <c r="L921" s="223" t="s">
        <v>4774</v>
      </c>
      <c r="M921" s="223" t="s">
        <v>4833</v>
      </c>
      <c r="N921" s="55"/>
      <c r="O921" s="55"/>
      <c r="P921" s="228" t="s">
        <v>3334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3773</v>
      </c>
      <c r="D922" s="220" t="s">
        <v>3335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3786</v>
      </c>
      <c r="L922" s="223" t="s">
        <v>4774</v>
      </c>
      <c r="M922" s="223" t="s">
        <v>4833</v>
      </c>
      <c r="N922" s="55"/>
      <c r="O922" s="55"/>
      <c r="P922" s="228" t="s">
        <v>3335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3772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3786</v>
      </c>
      <c r="L923" s="223" t="s">
        <v>4774</v>
      </c>
      <c r="M923" s="223" t="s">
        <v>4833</v>
      </c>
      <c r="N923" s="55"/>
      <c r="O923" s="55"/>
      <c r="P923" s="228" t="s">
        <v>3336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3772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3786</v>
      </c>
      <c r="L924" s="223" t="s">
        <v>4774</v>
      </c>
      <c r="M924" s="223" t="s">
        <v>4833</v>
      </c>
      <c r="N924" s="55"/>
      <c r="O924" s="55"/>
      <c r="P924" s="228" t="s">
        <v>3337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3772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3786</v>
      </c>
      <c r="L925" s="223" t="s">
        <v>4774</v>
      </c>
      <c r="M925" s="223" t="s">
        <v>4833</v>
      </c>
      <c r="N925" s="55"/>
      <c r="O925" s="55"/>
      <c r="P925" s="228" t="s">
        <v>3338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3772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3786</v>
      </c>
      <c r="L926" s="223" t="s">
        <v>4774</v>
      </c>
      <c r="M926" s="223" t="s">
        <v>4833</v>
      </c>
      <c r="N926" s="55"/>
      <c r="O926" s="55"/>
      <c r="P926" s="228" t="s">
        <v>3339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3772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3786</v>
      </c>
      <c r="L927" s="223" t="s">
        <v>4774</v>
      </c>
      <c r="M927" s="223" t="s">
        <v>4833</v>
      </c>
      <c r="N927" s="55"/>
      <c r="O927" s="55"/>
      <c r="P927" s="228" t="s">
        <v>3340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3772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3786</v>
      </c>
      <c r="L928" s="223" t="s">
        <v>4774</v>
      </c>
      <c r="M928" s="223" t="s">
        <v>4833</v>
      </c>
      <c r="N928" s="55"/>
      <c r="O928" s="55"/>
      <c r="P928" s="228" t="s">
        <v>3341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3772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3786</v>
      </c>
      <c r="L929" s="223" t="s">
        <v>4774</v>
      </c>
      <c r="M929" s="223" t="s">
        <v>4833</v>
      </c>
      <c r="N929" s="55"/>
      <c r="O929" s="55"/>
      <c r="P929" s="228" t="s">
        <v>3342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3772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3786</v>
      </c>
      <c r="L930" s="223" t="s">
        <v>4774</v>
      </c>
      <c r="M930" s="223" t="s">
        <v>4833</v>
      </c>
      <c r="N930" s="55"/>
      <c r="O930" s="55"/>
      <c r="P930" s="228" t="s">
        <v>3343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3772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3786</v>
      </c>
      <c r="L931" s="223" t="s">
        <v>4774</v>
      </c>
      <c r="M931" s="223" t="s">
        <v>4833</v>
      </c>
      <c r="N931" s="55"/>
      <c r="O931" s="55"/>
      <c r="P931" s="228" t="s">
        <v>3344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3773</v>
      </c>
      <c r="D932" s="220" t="s">
        <v>3157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3786</v>
      </c>
      <c r="L932" s="223" t="s">
        <v>4774</v>
      </c>
      <c r="M932" s="223" t="s">
        <v>4833</v>
      </c>
      <c r="N932" s="55"/>
      <c r="O932" s="55"/>
      <c r="P932" s="228" t="s">
        <v>3157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3772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3786</v>
      </c>
      <c r="L933" s="223" t="s">
        <v>4774</v>
      </c>
      <c r="M933" s="223" t="s">
        <v>4833</v>
      </c>
      <c r="N933" s="55"/>
      <c r="O933" s="55"/>
      <c r="P933" s="228" t="s">
        <v>3345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3772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3786</v>
      </c>
      <c r="L934" s="223" t="s">
        <v>4774</v>
      </c>
      <c r="M934" s="223" t="s">
        <v>4833</v>
      </c>
      <c r="N934" s="55"/>
      <c r="O934" s="55"/>
      <c r="P934" s="228" t="s">
        <v>3346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3772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3786</v>
      </c>
      <c r="L935" s="223" t="s">
        <v>4774</v>
      </c>
      <c r="M935" s="223" t="s">
        <v>4833</v>
      </c>
      <c r="N935" s="55"/>
      <c r="O935" s="55"/>
      <c r="P935" s="228" t="s">
        <v>3347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3772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3786</v>
      </c>
      <c r="L936" s="223" t="s">
        <v>4774</v>
      </c>
      <c r="M936" s="223" t="s">
        <v>4833</v>
      </c>
      <c r="N936" s="55"/>
      <c r="O936" s="55"/>
      <c r="P936" s="228" t="s">
        <v>3348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3772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3786</v>
      </c>
      <c r="L937" s="223" t="s">
        <v>4774</v>
      </c>
      <c r="M937" s="223" t="s">
        <v>4833</v>
      </c>
      <c r="N937" s="55"/>
      <c r="O937" s="55"/>
      <c r="P937" s="228" t="s">
        <v>3349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3772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3786</v>
      </c>
      <c r="L938" s="223" t="s">
        <v>4774</v>
      </c>
      <c r="M938" s="223" t="s">
        <v>4833</v>
      </c>
      <c r="N938" s="55"/>
      <c r="O938" s="55"/>
      <c r="P938" s="228" t="s">
        <v>3350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3772</v>
      </c>
      <c r="D939" s="220" t="s">
        <v>7</v>
      </c>
      <c r="E939" s="215" t="s">
        <v>520</v>
      </c>
      <c r="F939" s="215" t="s">
        <v>5007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3786</v>
      </c>
      <c r="L939" s="223" t="s">
        <v>4774</v>
      </c>
      <c r="M939" s="223" t="s">
        <v>4833</v>
      </c>
      <c r="N939" s="55"/>
      <c r="O939" s="55"/>
      <c r="P939" s="228" t="s">
        <v>4957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3772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3786</v>
      </c>
      <c r="L940" s="223" t="s">
        <v>4774</v>
      </c>
      <c r="M940" s="223" t="s">
        <v>4833</v>
      </c>
      <c r="N940" s="55"/>
      <c r="O940" s="55"/>
      <c r="P940" s="228" t="s">
        <v>3351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3772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3786</v>
      </c>
      <c r="L941" s="223" t="s">
        <v>4774</v>
      </c>
      <c r="M941" s="223" t="s">
        <v>4833</v>
      </c>
      <c r="N941" s="55"/>
      <c r="O941" s="55"/>
      <c r="P941" s="228" t="s">
        <v>3352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3772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3786</v>
      </c>
      <c r="L942" s="223" t="s">
        <v>4774</v>
      </c>
      <c r="M942" s="223" t="s">
        <v>4833</v>
      </c>
      <c r="N942" s="55"/>
      <c r="O942" s="55"/>
      <c r="P942" s="228" t="s">
        <v>3353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3773</v>
      </c>
      <c r="D943" s="220" t="s">
        <v>3158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3786</v>
      </c>
      <c r="L943" s="223" t="s">
        <v>4774</v>
      </c>
      <c r="M943" s="223" t="s">
        <v>4833</v>
      </c>
      <c r="N943" s="55"/>
      <c r="O943" s="55"/>
      <c r="P943" s="228" t="s">
        <v>3158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3773</v>
      </c>
      <c r="D944" s="220" t="s">
        <v>3159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3786</v>
      </c>
      <c r="L944" s="223" t="s">
        <v>4774</v>
      </c>
      <c r="M944" s="223" t="s">
        <v>4833</v>
      </c>
      <c r="N944" s="55"/>
      <c r="O944" s="55"/>
      <c r="P944" s="228" t="s">
        <v>3159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3773</v>
      </c>
      <c r="D945" s="220" t="s">
        <v>3160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3786</v>
      </c>
      <c r="L945" s="223" t="s">
        <v>4774</v>
      </c>
      <c r="M945" s="223" t="s">
        <v>4833</v>
      </c>
      <c r="N945" s="55"/>
      <c r="O945" s="55"/>
      <c r="P945" s="228" t="s">
        <v>3160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3773</v>
      </c>
      <c r="D946" s="220" t="s">
        <v>3161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3786</v>
      </c>
      <c r="L946" s="223" t="s">
        <v>4774</v>
      </c>
      <c r="M946" s="223" t="s">
        <v>4833</v>
      </c>
      <c r="N946" s="55"/>
      <c r="O946" s="55"/>
      <c r="P946" s="228" t="s">
        <v>3161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3772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3786</v>
      </c>
      <c r="L947" s="223" t="s">
        <v>4774</v>
      </c>
      <c r="M947" s="223" t="s">
        <v>4833</v>
      </c>
      <c r="N947" s="55"/>
      <c r="O947" s="55"/>
      <c r="P947" s="228" t="s">
        <v>3354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3773</v>
      </c>
      <c r="D948" s="220" t="s">
        <v>3162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3786</v>
      </c>
      <c r="L948" s="223" t="s">
        <v>4774</v>
      </c>
      <c r="M948" s="223" t="s">
        <v>4833</v>
      </c>
      <c r="N948" s="55"/>
      <c r="O948" s="55"/>
      <c r="P948" s="228" t="s">
        <v>3162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3773</v>
      </c>
      <c r="D949" s="220" t="s">
        <v>3163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3786</v>
      </c>
      <c r="L949" s="223" t="s">
        <v>4774</v>
      </c>
      <c r="M949" s="223" t="s">
        <v>4833</v>
      </c>
      <c r="N949" s="55"/>
      <c r="O949" s="55"/>
      <c r="P949" s="228" t="s">
        <v>3163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3772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3786</v>
      </c>
      <c r="L950" s="223" t="s">
        <v>4774</v>
      </c>
      <c r="M950" s="223" t="s">
        <v>4833</v>
      </c>
      <c r="N950" s="55"/>
      <c r="O950" s="55"/>
      <c r="P950" s="228" t="s">
        <v>3355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3773</v>
      </c>
      <c r="D951" s="220" t="s">
        <v>3164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3786</v>
      </c>
      <c r="L951" s="223" t="s">
        <v>4774</v>
      </c>
      <c r="M951" s="223" t="s">
        <v>4833</v>
      </c>
      <c r="N951" s="55"/>
      <c r="O951" s="55"/>
      <c r="P951" s="228" t="s">
        <v>3164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3772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3786</v>
      </c>
      <c r="L952" s="223" t="s">
        <v>4774</v>
      </c>
      <c r="M952" s="223" t="s">
        <v>4833</v>
      </c>
      <c r="N952" s="55"/>
      <c r="O952" s="55"/>
      <c r="P952" s="228" t="s">
        <v>3356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3772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3786</v>
      </c>
      <c r="L953" s="223" t="s">
        <v>4774</v>
      </c>
      <c r="M953" s="223" t="s">
        <v>4833</v>
      </c>
      <c r="N953" s="55"/>
      <c r="O953" s="55"/>
      <c r="P953" s="228" t="s">
        <v>3357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3772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3786</v>
      </c>
      <c r="L954" s="223" t="s">
        <v>4774</v>
      </c>
      <c r="M954" s="223" t="s">
        <v>4833</v>
      </c>
      <c r="N954" s="55"/>
      <c r="O954" s="55"/>
      <c r="P954" s="228" t="s">
        <v>3358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3772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3786</v>
      </c>
      <c r="L955" s="223" t="s">
        <v>4774</v>
      </c>
      <c r="M955" s="223" t="s">
        <v>4833</v>
      </c>
      <c r="N955" s="55"/>
      <c r="O955" s="55"/>
      <c r="P955" s="228" t="s">
        <v>3359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3773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3786</v>
      </c>
      <c r="L956" s="223" t="s">
        <v>4774</v>
      </c>
      <c r="M956" s="223" t="s">
        <v>4833</v>
      </c>
      <c r="N956" s="55"/>
      <c r="O956" s="55"/>
      <c r="P956" s="228" t="s">
        <v>1412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3773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3786</v>
      </c>
      <c r="L957" s="223" t="s">
        <v>4774</v>
      </c>
      <c r="M957" s="223" t="s">
        <v>4833</v>
      </c>
      <c r="N957" s="55"/>
      <c r="O957" s="55"/>
      <c r="P957" s="228" t="s">
        <v>1759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3772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3786</v>
      </c>
      <c r="L958" s="223" t="s">
        <v>4774</v>
      </c>
      <c r="M958" s="223" t="s">
        <v>4833</v>
      </c>
      <c r="N958" s="55"/>
      <c r="O958" s="55"/>
      <c r="P958" s="228" t="s">
        <v>3360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3772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3786</v>
      </c>
      <c r="L959" s="223" t="s">
        <v>4774</v>
      </c>
      <c r="M959" s="223" t="s">
        <v>4833</v>
      </c>
      <c r="N959" s="55"/>
      <c r="O959" s="55"/>
      <c r="P959" s="228" t="s">
        <v>3361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3773</v>
      </c>
      <c r="D960" s="220" t="s">
        <v>3165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3786</v>
      </c>
      <c r="L960" s="223" t="s">
        <v>4774</v>
      </c>
      <c r="M960" s="223" t="s">
        <v>4833</v>
      </c>
      <c r="N960" s="55"/>
      <c r="O960" s="55"/>
      <c r="P960" s="228" t="s">
        <v>3165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3772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3786</v>
      </c>
      <c r="L961" s="223" t="s">
        <v>4774</v>
      </c>
      <c r="M961" s="223" t="s">
        <v>4833</v>
      </c>
      <c r="N961" s="55"/>
      <c r="O961" s="55"/>
      <c r="P961" s="228" t="s">
        <v>3362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3772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3786</v>
      </c>
      <c r="L962" s="223" t="s">
        <v>4774</v>
      </c>
      <c r="M962" s="223" t="s">
        <v>4833</v>
      </c>
      <c r="N962" s="55"/>
      <c r="O962" s="55"/>
      <c r="P962" s="228" t="s">
        <v>3363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3772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3786</v>
      </c>
      <c r="L963" s="223" t="s">
        <v>4774</v>
      </c>
      <c r="M963" s="223" t="s">
        <v>4833</v>
      </c>
      <c r="N963" s="55"/>
      <c r="O963" s="55"/>
      <c r="P963" s="228" t="s">
        <v>3364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3772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3786</v>
      </c>
      <c r="L964" s="223" t="s">
        <v>4774</v>
      </c>
      <c r="M964" s="223" t="s">
        <v>4833</v>
      </c>
      <c r="N964" s="55"/>
      <c r="O964" s="55"/>
      <c r="P964" s="228" t="s">
        <v>3365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3773</v>
      </c>
      <c r="D965" s="220" t="s">
        <v>4776</v>
      </c>
      <c r="E965" s="215" t="s">
        <v>520</v>
      </c>
      <c r="F965" s="215" t="s">
        <v>4783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3786</v>
      </c>
      <c r="L965" s="223" t="s">
        <v>4774</v>
      </c>
      <c r="M965" s="223" t="s">
        <v>4833</v>
      </c>
      <c r="N965" s="55"/>
      <c r="O965" s="55"/>
      <c r="P965" s="228" t="s">
        <v>4776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3772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3786</v>
      </c>
      <c r="L966" s="223" t="s">
        <v>4774</v>
      </c>
      <c r="M966" s="223" t="s">
        <v>4833</v>
      </c>
      <c r="N966" s="55"/>
      <c r="O966" s="55"/>
      <c r="P966" s="228" t="s">
        <v>3366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3773</v>
      </c>
      <c r="D967" s="220" t="s">
        <v>3166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3786</v>
      </c>
      <c r="L967" s="223" t="s">
        <v>4774</v>
      </c>
      <c r="M967" s="223" t="s">
        <v>4833</v>
      </c>
      <c r="N967" s="55"/>
      <c r="O967" s="55"/>
      <c r="P967" s="228" t="s">
        <v>3166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3773</v>
      </c>
      <c r="D968" s="220" t="s">
        <v>3167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3786</v>
      </c>
      <c r="L968" s="223" t="s">
        <v>4774</v>
      </c>
      <c r="M968" s="223" t="s">
        <v>4833</v>
      </c>
      <c r="N968" s="55"/>
      <c r="O968" s="55"/>
      <c r="P968" s="228" t="s">
        <v>3167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3773</v>
      </c>
      <c r="D969" s="220" t="s">
        <v>3168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3786</v>
      </c>
      <c r="L969" s="223" t="s">
        <v>4774</v>
      </c>
      <c r="M969" s="223" t="s">
        <v>4833</v>
      </c>
      <c r="P969" s="228" t="s">
        <v>3168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3773</v>
      </c>
      <c r="D970" s="220" t="s">
        <v>3169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3786</v>
      </c>
      <c r="L970" s="223" t="s">
        <v>4774</v>
      </c>
      <c r="M970" s="223" t="s">
        <v>4833</v>
      </c>
      <c r="N970" s="55"/>
      <c r="O970" s="55"/>
      <c r="P970" s="228" t="s">
        <v>3169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3773</v>
      </c>
      <c r="D971" s="220" t="s">
        <v>3170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3786</v>
      </c>
      <c r="L971" s="223" t="s">
        <v>4774</v>
      </c>
      <c r="M971" s="223" t="s">
        <v>4833</v>
      </c>
      <c r="N971" s="55"/>
      <c r="O971" s="55"/>
      <c r="P971" s="228" t="s">
        <v>3170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3772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3786</v>
      </c>
      <c r="L972" s="223" t="s">
        <v>4774</v>
      </c>
      <c r="M972" s="223" t="s">
        <v>4833</v>
      </c>
      <c r="N972" s="55"/>
      <c r="O972" s="55"/>
      <c r="P972" s="228" t="s">
        <v>3367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3773</v>
      </c>
      <c r="D973" s="220" t="s">
        <v>3171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3786</v>
      </c>
      <c r="L973" s="223" t="s">
        <v>4774</v>
      </c>
      <c r="M973" s="223" t="s">
        <v>4833</v>
      </c>
      <c r="N973" s="55"/>
      <c r="O973" s="55"/>
      <c r="P973" s="228" t="s">
        <v>3171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3773</v>
      </c>
      <c r="D974" s="220" t="s">
        <v>3172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3786</v>
      </c>
      <c r="L974" s="223" t="s">
        <v>4774</v>
      </c>
      <c r="M974" s="223" t="s">
        <v>4833</v>
      </c>
      <c r="N974" s="55"/>
      <c r="O974" s="55"/>
      <c r="P974" s="228" t="s">
        <v>3172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3772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3786</v>
      </c>
      <c r="L975" s="223" t="s">
        <v>4774</v>
      </c>
      <c r="M975" s="223" t="s">
        <v>4833</v>
      </c>
      <c r="N975" s="55"/>
      <c r="O975" s="55"/>
      <c r="P975" s="228" t="s">
        <v>3368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3772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3786</v>
      </c>
      <c r="L976" s="223" t="s">
        <v>4774</v>
      </c>
      <c r="M976" s="223" t="s">
        <v>4833</v>
      </c>
      <c r="N976" s="55"/>
      <c r="O976" s="55"/>
      <c r="P976" s="228" t="s">
        <v>3369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3773</v>
      </c>
      <c r="D977" s="220" t="s">
        <v>3173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3786</v>
      </c>
      <c r="L977" s="223" t="s">
        <v>4774</v>
      </c>
      <c r="M977" s="223" t="s">
        <v>4833</v>
      </c>
      <c r="N977" s="55"/>
      <c r="O977" s="55"/>
      <c r="P977" s="228" t="s">
        <v>3173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3772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3786</v>
      </c>
      <c r="L978" s="223" t="s">
        <v>4774</v>
      </c>
      <c r="M978" s="223" t="s">
        <v>4833</v>
      </c>
      <c r="N978" s="55"/>
      <c r="O978" s="55"/>
      <c r="P978" s="228" t="s">
        <v>3370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3773</v>
      </c>
      <c r="D979" s="220" t="s">
        <v>3174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3786</v>
      </c>
      <c r="L979" s="223" t="s">
        <v>4774</v>
      </c>
      <c r="M979" s="223" t="s">
        <v>4833</v>
      </c>
      <c r="N979" s="55"/>
      <c r="O979" s="55"/>
      <c r="P979" s="228" t="s">
        <v>3174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3772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3786</v>
      </c>
      <c r="L980" s="223" t="s">
        <v>4774</v>
      </c>
      <c r="M980" s="223" t="s">
        <v>4833</v>
      </c>
      <c r="N980" s="55"/>
      <c r="O980" s="55"/>
      <c r="P980" s="228" t="s">
        <v>1958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3772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3786</v>
      </c>
      <c r="L981" s="223" t="s">
        <v>4774</v>
      </c>
      <c r="M981" s="223" t="s">
        <v>4833</v>
      </c>
      <c r="N981" s="55"/>
      <c r="O981" s="55"/>
      <c r="P981" s="228" t="s">
        <v>1738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3772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3786</v>
      </c>
      <c r="L982" s="223" t="s">
        <v>4774</v>
      </c>
      <c r="M982" s="223" t="s">
        <v>4833</v>
      </c>
      <c r="N982" s="55"/>
      <c r="O982" s="55"/>
      <c r="P982" s="228" t="s">
        <v>1748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3773</v>
      </c>
      <c r="D983" s="220" t="s">
        <v>3175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3786</v>
      </c>
      <c r="L983" s="223" t="s">
        <v>4774</v>
      </c>
      <c r="M983" s="223" t="s">
        <v>4833</v>
      </c>
      <c r="N983" s="55"/>
      <c r="O983" s="55"/>
      <c r="P983" s="228" t="s">
        <v>3175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3773</v>
      </c>
      <c r="D984" s="220" t="s">
        <v>3176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3786</v>
      </c>
      <c r="L984" s="223" t="s">
        <v>4774</v>
      </c>
      <c r="M984" s="223" t="s">
        <v>4833</v>
      </c>
      <c r="N984" s="55"/>
      <c r="O984" s="55"/>
      <c r="P984" s="228" t="s">
        <v>3176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3773</v>
      </c>
      <c r="D985" s="220" t="s">
        <v>3177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3786</v>
      </c>
      <c r="L985" s="223" t="s">
        <v>4774</v>
      </c>
      <c r="M985" s="223" t="s">
        <v>4833</v>
      </c>
      <c r="N985" s="55"/>
      <c r="O985" s="55"/>
      <c r="P985" s="228" t="s">
        <v>3177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3772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3786</v>
      </c>
      <c r="L986" s="223" t="s">
        <v>4774</v>
      </c>
      <c r="M986" s="223" t="s">
        <v>4833</v>
      </c>
      <c r="N986" s="55"/>
      <c r="O986" s="55"/>
      <c r="P986" s="228" t="s">
        <v>3371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3772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3786</v>
      </c>
      <c r="L987" s="223" t="s">
        <v>4774</v>
      </c>
      <c r="M987" s="223" t="s">
        <v>4833</v>
      </c>
      <c r="N987" s="55"/>
      <c r="O987" s="55"/>
      <c r="P987" s="228" t="s">
        <v>3372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3772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3786</v>
      </c>
      <c r="L988" s="223" t="s">
        <v>4774</v>
      </c>
      <c r="M988" s="223" t="s">
        <v>4833</v>
      </c>
      <c r="P988" s="228" t="s">
        <v>3373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3772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3786</v>
      </c>
      <c r="L989" s="223" t="s">
        <v>4774</v>
      </c>
      <c r="M989" s="223" t="s">
        <v>4833</v>
      </c>
      <c r="N989" s="55"/>
      <c r="O989" s="55"/>
      <c r="P989" s="228" t="s">
        <v>3374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3772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3786</v>
      </c>
      <c r="L990" s="223" t="s">
        <v>4774</v>
      </c>
      <c r="M990" s="223" t="s">
        <v>4833</v>
      </c>
      <c r="N990" s="55"/>
      <c r="O990" s="55"/>
      <c r="P990" s="228" t="s">
        <v>3375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3772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3786</v>
      </c>
      <c r="L991" s="223" t="s">
        <v>4774</v>
      </c>
      <c r="M991" s="223" t="s">
        <v>4833</v>
      </c>
      <c r="N991" s="55"/>
      <c r="O991" s="55"/>
      <c r="P991" s="228" t="s">
        <v>3376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3772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3786</v>
      </c>
      <c r="L992" s="223" t="s">
        <v>4774</v>
      </c>
      <c r="M992" s="223" t="s">
        <v>4833</v>
      </c>
      <c r="N992" s="55"/>
      <c r="O992" s="55"/>
      <c r="P992" s="228" t="s">
        <v>3377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3772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3786</v>
      </c>
      <c r="L993" s="223" t="s">
        <v>4774</v>
      </c>
      <c r="M993" s="223" t="s">
        <v>4833</v>
      </c>
      <c r="N993" s="55"/>
      <c r="O993" s="55"/>
      <c r="P993" s="228" t="s">
        <v>3378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3772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3786</v>
      </c>
      <c r="L994" s="223" t="s">
        <v>4774</v>
      </c>
      <c r="M994" s="223" t="s">
        <v>4833</v>
      </c>
      <c r="N994" s="55"/>
      <c r="O994" s="55"/>
      <c r="P994" s="228" t="s">
        <v>3379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3772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3786</v>
      </c>
      <c r="L995" s="223" t="s">
        <v>4774</v>
      </c>
      <c r="M995" s="223" t="s">
        <v>4833</v>
      </c>
      <c r="N995" s="55"/>
      <c r="O995" s="55"/>
      <c r="P995" s="228" t="s">
        <v>3380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3772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3786</v>
      </c>
      <c r="L996" s="223" t="s">
        <v>4774</v>
      </c>
      <c r="M996" s="223" t="s">
        <v>4833</v>
      </c>
      <c r="N996" s="55"/>
      <c r="O996" s="55"/>
      <c r="P996" s="228" t="s">
        <v>3381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3772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3786</v>
      </c>
      <c r="L997" s="223" t="s">
        <v>4774</v>
      </c>
      <c r="M997" s="223" t="s">
        <v>4833</v>
      </c>
      <c r="N997" s="55"/>
      <c r="O997" s="55"/>
      <c r="P997" s="228" t="s">
        <v>3382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3772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3786</v>
      </c>
      <c r="L998" s="223" t="s">
        <v>4774</v>
      </c>
      <c r="M998" s="223" t="s">
        <v>4833</v>
      </c>
      <c r="N998" s="55"/>
      <c r="O998" s="55"/>
      <c r="P998" s="228" t="s">
        <v>3383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3773</v>
      </c>
      <c r="D999" s="220" t="s">
        <v>3178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3786</v>
      </c>
      <c r="L999" s="223" t="s">
        <v>4774</v>
      </c>
      <c r="M999" s="223" t="s">
        <v>4833</v>
      </c>
      <c r="N999" s="55"/>
      <c r="O999" s="55"/>
      <c r="P999" s="228" t="s">
        <v>3178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3773</v>
      </c>
      <c r="D1000" s="220" t="s">
        <v>3179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3786</v>
      </c>
      <c r="L1000" s="223" t="s">
        <v>4774</v>
      </c>
      <c r="M1000" s="223" t="s">
        <v>4833</v>
      </c>
      <c r="N1000" s="55"/>
      <c r="O1000" s="55"/>
      <c r="P1000" s="228" t="s">
        <v>3179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3773</v>
      </c>
      <c r="D1001" s="220" t="s">
        <v>3180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3786</v>
      </c>
      <c r="L1001" s="223" t="s">
        <v>4774</v>
      </c>
      <c r="M1001" s="223" t="s">
        <v>4833</v>
      </c>
      <c r="N1001" s="55"/>
      <c r="O1001" s="55"/>
      <c r="P1001" s="228" t="s">
        <v>3180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3772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3786</v>
      </c>
      <c r="L1002" s="223" t="s">
        <v>4774</v>
      </c>
      <c r="M1002" s="223" t="s">
        <v>4833</v>
      </c>
      <c r="N1002" s="55"/>
      <c r="O1002" s="55"/>
      <c r="P1002" s="228" t="s">
        <v>3384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3772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3786</v>
      </c>
      <c r="L1003" s="223" t="s">
        <v>4774</v>
      </c>
      <c r="M1003" s="223" t="s">
        <v>4833</v>
      </c>
      <c r="N1003" s="55"/>
      <c r="O1003" s="55"/>
      <c r="P1003" s="228" t="s">
        <v>3385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3773</v>
      </c>
      <c r="D1004" s="220" t="s">
        <v>3181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3786</v>
      </c>
      <c r="L1004" s="223" t="s">
        <v>4774</v>
      </c>
      <c r="M1004" s="223" t="s">
        <v>4833</v>
      </c>
      <c r="N1004" s="55"/>
      <c r="O1004" s="55"/>
      <c r="P1004" s="228" t="s">
        <v>3181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3773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3786</v>
      </c>
      <c r="L1005" s="223" t="s">
        <v>4774</v>
      </c>
      <c r="M1005" s="223" t="s">
        <v>4833</v>
      </c>
      <c r="N1005" s="55"/>
      <c r="O1005" s="55"/>
      <c r="P1005" s="228" t="s">
        <v>2068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3773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3786</v>
      </c>
      <c r="L1006" s="223" t="s">
        <v>4774</v>
      </c>
      <c r="M1006" s="223" t="s">
        <v>4833</v>
      </c>
      <c r="N1006" s="55"/>
      <c r="O1006" s="55"/>
      <c r="P1006" s="228" t="s">
        <v>997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3773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3786</v>
      </c>
      <c r="L1007" s="223" t="s">
        <v>4774</v>
      </c>
      <c r="M1007" s="223" t="s">
        <v>4833</v>
      </c>
      <c r="N1007" s="55"/>
      <c r="O1007" s="55"/>
      <c r="P1007" s="228" t="s">
        <v>998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3773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3786</v>
      </c>
      <c r="L1008" s="223" t="s">
        <v>4774</v>
      </c>
      <c r="M1008" s="223" t="s">
        <v>4833</v>
      </c>
      <c r="N1008" s="55"/>
      <c r="O1008" s="55"/>
      <c r="P1008" s="228" t="s">
        <v>999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3773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3786</v>
      </c>
      <c r="L1009" s="223" t="s">
        <v>4774</v>
      </c>
      <c r="M1009" s="223" t="s">
        <v>4833</v>
      </c>
      <c r="N1009" s="55"/>
      <c r="O1009" s="55"/>
      <c r="P1009" s="228" t="s">
        <v>1000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3773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3786</v>
      </c>
      <c r="L1010" s="223" t="s">
        <v>4774</v>
      </c>
      <c r="M1010" s="223" t="s">
        <v>4833</v>
      </c>
      <c r="N1010" s="55"/>
      <c r="O1010" s="55"/>
      <c r="P1010" s="228" t="s">
        <v>1001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3773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3786</v>
      </c>
      <c r="L1011" s="223" t="s">
        <v>4774</v>
      </c>
      <c r="M1011" s="223" t="s">
        <v>4833</v>
      </c>
      <c r="N1011" s="55"/>
      <c r="O1011" s="55"/>
      <c r="P1011" s="228" t="s">
        <v>1002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3773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3786</v>
      </c>
      <c r="L1012" s="223" t="s">
        <v>4774</v>
      </c>
      <c r="M1012" s="223" t="s">
        <v>4833</v>
      </c>
      <c r="N1012" s="55"/>
      <c r="O1012" s="55"/>
      <c r="P1012" s="228" t="s">
        <v>2138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3773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3786</v>
      </c>
      <c r="L1013" s="223" t="s">
        <v>4774</v>
      </c>
      <c r="M1013" s="223" t="s">
        <v>4833</v>
      </c>
      <c r="N1013" s="55"/>
      <c r="O1013" s="55"/>
      <c r="P1013" s="228" t="s">
        <v>2139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3773</v>
      </c>
      <c r="D1014" s="220" t="s">
        <v>5154</v>
      </c>
      <c r="E1014" s="215" t="s">
        <v>520</v>
      </c>
      <c r="F1014" s="215" t="s">
        <v>5153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3786</v>
      </c>
      <c r="L1014" s="223" t="s">
        <v>4774</v>
      </c>
      <c r="M1014" s="223" t="s">
        <v>4833</v>
      </c>
      <c r="N1014" s="55"/>
      <c r="O1014" s="55"/>
      <c r="P1014" s="228" t="s">
        <v>1003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3773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3786</v>
      </c>
      <c r="L1015" s="223" t="s">
        <v>4774</v>
      </c>
      <c r="M1015" s="223" t="s">
        <v>4833</v>
      </c>
      <c r="N1015" s="55"/>
      <c r="O1015" s="55"/>
      <c r="P1015" s="228" t="s">
        <v>2177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4507</v>
      </c>
      <c r="D1016" s="220" t="s">
        <v>12</v>
      </c>
      <c r="E1016" s="215" t="s">
        <v>4508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3786</v>
      </c>
      <c r="L1016" s="223" t="s">
        <v>4774</v>
      </c>
      <c r="M1016" s="223" t="s">
        <v>4833</v>
      </c>
      <c r="N1016" s="55"/>
      <c r="O1016" s="55"/>
      <c r="P1016" s="228" t="s">
        <v>4543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4510</v>
      </c>
      <c r="D1017" s="220" t="s">
        <v>12</v>
      </c>
      <c r="E1017" s="215" t="s">
        <v>4509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3786</v>
      </c>
      <c r="L1017" s="223" t="s">
        <v>4774</v>
      </c>
      <c r="M1017" s="223" t="s">
        <v>4833</v>
      </c>
      <c r="N1017" s="55"/>
      <c r="O1017" s="55"/>
      <c r="P1017" s="228" t="s">
        <v>4544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4722</v>
      </c>
      <c r="D1018" s="220" t="s">
        <v>7</v>
      </c>
      <c r="E1018" s="215" t="s">
        <v>4723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3786</v>
      </c>
      <c r="L1018" s="223" t="s">
        <v>4774</v>
      </c>
      <c r="M1018" s="223" t="s">
        <v>4833</v>
      </c>
      <c r="N1018" s="55"/>
      <c r="O1018" s="55"/>
      <c r="P1018" s="228" t="s">
        <v>4725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4727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3786</v>
      </c>
      <c r="L1019" s="223" t="s">
        <v>4774</v>
      </c>
      <c r="M1019" s="223" t="s">
        <v>4833</v>
      </c>
      <c r="N1019" s="55"/>
      <c r="O1019" s="55"/>
      <c r="P1019" s="228" t="s">
        <v>4738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4728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3786</v>
      </c>
      <c r="L1020" s="223" t="s">
        <v>4774</v>
      </c>
      <c r="M1020" s="223" t="s">
        <v>4833</v>
      </c>
      <c r="N1020" s="55"/>
      <c r="O1020" s="55"/>
      <c r="P1020" s="228" t="s">
        <v>4739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3773</v>
      </c>
      <c r="D1021" s="220" t="s">
        <v>4729</v>
      </c>
      <c r="E1021" s="215" t="s">
        <v>520</v>
      </c>
      <c r="F1021" s="215" t="s">
        <v>4730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3786</v>
      </c>
      <c r="L1021" s="223" t="s">
        <v>4774</v>
      </c>
      <c r="M1021" s="223" t="s">
        <v>4833</v>
      </c>
      <c r="N1021" s="55"/>
      <c r="O1021" s="55"/>
      <c r="P1021" s="228" t="s">
        <v>4729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3773</v>
      </c>
      <c r="D1022" s="220" t="s">
        <v>4745</v>
      </c>
      <c r="E1022" s="215" t="s">
        <v>520</v>
      </c>
      <c r="F1022" s="215" t="s">
        <v>4746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3786</v>
      </c>
      <c r="L1022" s="223" t="s">
        <v>4774</v>
      </c>
      <c r="M1022" s="223" t="s">
        <v>4833</v>
      </c>
      <c r="N1022" s="55"/>
      <c r="O1022" s="55"/>
      <c r="P1022" s="228" t="s">
        <v>4745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3773</v>
      </c>
      <c r="D1023" s="220" t="s">
        <v>4770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3786</v>
      </c>
      <c r="L1023" s="223" t="s">
        <v>4774</v>
      </c>
      <c r="M1023" s="223" t="s">
        <v>4833</v>
      </c>
      <c r="N1023" s="55"/>
      <c r="O1023" s="55"/>
      <c r="P1023" s="228" t="s">
        <v>4770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3773</v>
      </c>
      <c r="D1024" s="220" t="s">
        <v>4743</v>
      </c>
      <c r="E1024" s="215" t="s">
        <v>520</v>
      </c>
      <c r="F1024" s="215" t="s">
        <v>4744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3786</v>
      </c>
      <c r="L1024" s="223" t="s">
        <v>4774</v>
      </c>
      <c r="M1024" s="223" t="s">
        <v>4833</v>
      </c>
      <c r="N1024" s="55"/>
      <c r="O1024" s="55"/>
      <c r="P1024" s="228" t="s">
        <v>4743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3773</v>
      </c>
      <c r="D1025" s="220" t="s">
        <v>4777</v>
      </c>
      <c r="E1025" s="215" t="s">
        <v>520</v>
      </c>
      <c r="F1025" s="215" t="s">
        <v>4784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3786</v>
      </c>
      <c r="L1025" s="223" t="s">
        <v>4774</v>
      </c>
      <c r="M1025" s="223" t="s">
        <v>4833</v>
      </c>
      <c r="N1025" s="55"/>
      <c r="O1025" s="55"/>
      <c r="P1025" s="228" t="s">
        <v>4777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4882</v>
      </c>
      <c r="D1026" s="220" t="s">
        <v>7</v>
      </c>
      <c r="E1026" s="215" t="s">
        <v>5014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3786</v>
      </c>
      <c r="L1026" s="223" t="s">
        <v>4774</v>
      </c>
      <c r="M1026" s="223" t="s">
        <v>4833</v>
      </c>
      <c r="N1026" s="55"/>
      <c r="O1026" s="55"/>
      <c r="P1026" s="228" t="s">
        <v>4879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3772</v>
      </c>
      <c r="D1027" s="220" t="s">
        <v>7</v>
      </c>
      <c r="E1027" s="215" t="s">
        <v>520</v>
      </c>
      <c r="F1027" s="215" t="s">
        <v>5015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3786</v>
      </c>
      <c r="L1027" s="223" t="s">
        <v>4774</v>
      </c>
      <c r="M1027" s="223" t="s">
        <v>4833</v>
      </c>
      <c r="N1027" s="55"/>
      <c r="O1027" s="55"/>
      <c r="P1027" s="228" t="s">
        <v>3289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3772</v>
      </c>
      <c r="D1028" s="220" t="s">
        <v>7</v>
      </c>
      <c r="E1028" s="215" t="s">
        <v>520</v>
      </c>
      <c r="F1028" s="215" t="s">
        <v>5016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3786</v>
      </c>
      <c r="L1028" s="223" t="s">
        <v>4774</v>
      </c>
      <c r="M1028" s="223" t="s">
        <v>4833</v>
      </c>
      <c r="N1028" s="55"/>
      <c r="O1028" s="55"/>
      <c r="P1028" s="228" t="s">
        <v>3290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3773</v>
      </c>
      <c r="D1029" s="220" t="s">
        <v>3093</v>
      </c>
      <c r="E1029" s="215" t="s">
        <v>520</v>
      </c>
      <c r="F1029" s="215" t="s">
        <v>5017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3786</v>
      </c>
      <c r="L1029" s="223" t="s">
        <v>4774</v>
      </c>
      <c r="M1029" s="223" t="s">
        <v>4833</v>
      </c>
      <c r="N1029" s="55"/>
      <c r="O1029" s="55"/>
      <c r="P1029" s="228" t="s">
        <v>3093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3773</v>
      </c>
      <c r="D1030" s="220" t="s">
        <v>3094</v>
      </c>
      <c r="E1030" s="215" t="s">
        <v>520</v>
      </c>
      <c r="F1030" s="215" t="s">
        <v>5018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3786</v>
      </c>
      <c r="L1030" s="223" t="s">
        <v>4774</v>
      </c>
      <c r="M1030" s="223" t="s">
        <v>4833</v>
      </c>
      <c r="N1030" s="55"/>
      <c r="O1030" s="55"/>
      <c r="P1030" s="228" t="s">
        <v>3094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3773</v>
      </c>
      <c r="D1031" s="220" t="s">
        <v>3095</v>
      </c>
      <c r="E1031" s="215" t="s">
        <v>520</v>
      </c>
      <c r="F1031" s="215" t="s">
        <v>5019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3786</v>
      </c>
      <c r="L1031" s="223" t="s">
        <v>4774</v>
      </c>
      <c r="M1031" s="223" t="s">
        <v>4833</v>
      </c>
      <c r="N1031" s="55"/>
      <c r="O1031" s="55"/>
      <c r="P1031" s="228" t="s">
        <v>3095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3772</v>
      </c>
      <c r="D1032" s="220" t="s">
        <v>7</v>
      </c>
      <c r="E1032" s="215" t="s">
        <v>520</v>
      </c>
      <c r="F1032" s="215" t="s">
        <v>5020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3786</v>
      </c>
      <c r="L1032" s="223" t="s">
        <v>4774</v>
      </c>
      <c r="M1032" s="223" t="s">
        <v>4833</v>
      </c>
      <c r="N1032" s="55"/>
      <c r="O1032" s="55"/>
      <c r="P1032" s="228" t="s">
        <v>3291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3772</v>
      </c>
      <c r="D1033" s="220" t="s">
        <v>7</v>
      </c>
      <c r="E1033" s="215" t="s">
        <v>520</v>
      </c>
      <c r="F1033" s="215" t="s">
        <v>5021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3786</v>
      </c>
      <c r="L1033" s="223" t="s">
        <v>4774</v>
      </c>
      <c r="M1033" s="223" t="s">
        <v>4833</v>
      </c>
      <c r="N1033" s="55"/>
      <c r="O1033" s="55"/>
      <c r="P1033" s="228" t="s">
        <v>3292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3772</v>
      </c>
      <c r="D1034" s="220" t="s">
        <v>7</v>
      </c>
      <c r="E1034" s="215" t="s">
        <v>520</v>
      </c>
      <c r="F1034" s="215" t="s">
        <v>5022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3786</v>
      </c>
      <c r="L1034" s="223" t="s">
        <v>4774</v>
      </c>
      <c r="M1034" s="223" t="s">
        <v>4833</v>
      </c>
      <c r="N1034" s="55"/>
      <c r="O1034" s="55"/>
      <c r="P1034" s="228" t="s">
        <v>3293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3772</v>
      </c>
      <c r="D1035" s="220" t="s">
        <v>7</v>
      </c>
      <c r="E1035" s="215" t="s">
        <v>520</v>
      </c>
      <c r="F1035" s="215" t="s">
        <v>5023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3786</v>
      </c>
      <c r="L1035" s="223" t="s">
        <v>4774</v>
      </c>
      <c r="M1035" s="223" t="s">
        <v>4833</v>
      </c>
      <c r="N1035" s="55"/>
      <c r="O1035" s="55"/>
      <c r="P1035" s="228" t="s">
        <v>3294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3772</v>
      </c>
      <c r="D1036" s="220" t="s">
        <v>7</v>
      </c>
      <c r="E1036" s="215" t="s">
        <v>520</v>
      </c>
      <c r="F1036" s="215" t="s">
        <v>5024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3786</v>
      </c>
      <c r="L1036" s="223" t="s">
        <v>4774</v>
      </c>
      <c r="M1036" s="223" t="s">
        <v>4833</v>
      </c>
      <c r="N1036" s="55"/>
      <c r="O1036" s="55"/>
      <c r="P1036" s="228" t="s">
        <v>3295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3772</v>
      </c>
      <c r="D1037" s="220" t="s">
        <v>7</v>
      </c>
      <c r="E1037" s="215" t="s">
        <v>520</v>
      </c>
      <c r="F1037" s="215" t="s">
        <v>5025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3786</v>
      </c>
      <c r="L1037" s="223" t="s">
        <v>4774</v>
      </c>
      <c r="M1037" s="223" t="s">
        <v>4833</v>
      </c>
      <c r="N1037" s="55"/>
      <c r="O1037" s="55"/>
      <c r="P1037" s="228" t="s">
        <v>3296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3772</v>
      </c>
      <c r="D1038" s="220" t="s">
        <v>7</v>
      </c>
      <c r="E1038" s="215" t="s">
        <v>520</v>
      </c>
      <c r="F1038" s="215" t="s">
        <v>5026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3786</v>
      </c>
      <c r="L1038" s="223" t="s">
        <v>4774</v>
      </c>
      <c r="M1038" s="223" t="s">
        <v>4833</v>
      </c>
      <c r="N1038" s="55"/>
      <c r="O1038" s="55"/>
      <c r="P1038" s="228" t="s">
        <v>3297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3772</v>
      </c>
      <c r="D1039" s="220" t="s">
        <v>7</v>
      </c>
      <c r="E1039" s="215" t="s">
        <v>520</v>
      </c>
      <c r="F1039" s="215" t="s">
        <v>5027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3786</v>
      </c>
      <c r="L1039" s="223" t="s">
        <v>4774</v>
      </c>
      <c r="M1039" s="223" t="s">
        <v>4833</v>
      </c>
      <c r="N1039" s="55"/>
      <c r="O1039" s="55"/>
      <c r="P1039" s="228" t="s">
        <v>3298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3772</v>
      </c>
      <c r="D1040" s="220" t="s">
        <v>7</v>
      </c>
      <c r="E1040" s="215" t="s">
        <v>520</v>
      </c>
      <c r="F1040" s="215" t="s">
        <v>5028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3786</v>
      </c>
      <c r="L1040" s="223" t="s">
        <v>4774</v>
      </c>
      <c r="M1040" s="223" t="s">
        <v>4833</v>
      </c>
      <c r="N1040" s="55"/>
      <c r="O1040" s="55"/>
      <c r="P1040" s="228" t="s">
        <v>3299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3772</v>
      </c>
      <c r="D1041" s="220" t="s">
        <v>7</v>
      </c>
      <c r="E1041" s="215" t="s">
        <v>520</v>
      </c>
      <c r="F1041" s="215" t="s">
        <v>5029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3786</v>
      </c>
      <c r="L1041" s="223" t="s">
        <v>4774</v>
      </c>
      <c r="M1041" s="223" t="s">
        <v>4833</v>
      </c>
      <c r="N1041" s="55"/>
      <c r="O1041" s="55"/>
      <c r="P1041" s="228" t="s">
        <v>3300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3772</v>
      </c>
      <c r="D1042" s="220" t="s">
        <v>7</v>
      </c>
      <c r="E1042" s="215" t="s">
        <v>520</v>
      </c>
      <c r="F1042" s="215" t="s">
        <v>5030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3786</v>
      </c>
      <c r="L1042" s="223" t="s">
        <v>4774</v>
      </c>
      <c r="M1042" s="223" t="s">
        <v>4833</v>
      </c>
      <c r="N1042" s="55"/>
      <c r="O1042" s="55"/>
      <c r="P1042" s="228" t="s">
        <v>4958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3772</v>
      </c>
      <c r="D1043" s="220" t="s">
        <v>7</v>
      </c>
      <c r="E1043" s="215" t="s">
        <v>520</v>
      </c>
      <c r="F1043" s="215" t="s">
        <v>5031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3786</v>
      </c>
      <c r="L1043" s="223" t="s">
        <v>4774</v>
      </c>
      <c r="M1043" s="223" t="s">
        <v>4833</v>
      </c>
      <c r="N1043" s="55"/>
      <c r="O1043" s="55"/>
      <c r="P1043" s="228" t="s">
        <v>4959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3772</v>
      </c>
      <c r="D1044" s="220" t="s">
        <v>7</v>
      </c>
      <c r="E1044" s="215" t="s">
        <v>520</v>
      </c>
      <c r="F1044" s="215" t="s">
        <v>5032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3786</v>
      </c>
      <c r="L1044" s="223" t="s">
        <v>4774</v>
      </c>
      <c r="M1044" s="223" t="s">
        <v>4833</v>
      </c>
      <c r="N1044" s="55"/>
      <c r="O1044" s="55"/>
      <c r="P1044" s="228" t="s">
        <v>4960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3772</v>
      </c>
      <c r="D1045" s="220" t="s">
        <v>7</v>
      </c>
      <c r="E1045" s="215" t="s">
        <v>520</v>
      </c>
      <c r="F1045" s="215" t="s">
        <v>5033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3786</v>
      </c>
      <c r="L1045" s="223" t="s">
        <v>4774</v>
      </c>
      <c r="M1045" s="223" t="s">
        <v>4833</v>
      </c>
      <c r="N1045" s="55"/>
      <c r="O1045" s="55"/>
      <c r="P1045" s="228" t="s">
        <v>4961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3772</v>
      </c>
      <c r="D1046" s="220" t="s">
        <v>7</v>
      </c>
      <c r="E1046" s="215" t="s">
        <v>520</v>
      </c>
      <c r="F1046" s="215" t="s">
        <v>5034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3786</v>
      </c>
      <c r="L1046" s="223" t="s">
        <v>4774</v>
      </c>
      <c r="M1046" s="223" t="s">
        <v>4833</v>
      </c>
      <c r="N1046" s="55"/>
      <c r="O1046" s="55"/>
      <c r="P1046" s="228" t="s">
        <v>4962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3772</v>
      </c>
      <c r="D1047" s="220" t="s">
        <v>7</v>
      </c>
      <c r="E1047" s="215" t="s">
        <v>520</v>
      </c>
      <c r="F1047" s="215" t="s">
        <v>5035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3786</v>
      </c>
      <c r="L1047" s="223" t="s">
        <v>4774</v>
      </c>
      <c r="M1047" s="223" t="s">
        <v>4833</v>
      </c>
      <c r="N1047" s="55"/>
      <c r="O1047" s="55"/>
      <c r="P1047" s="228" t="s">
        <v>4963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3772</v>
      </c>
      <c r="D1048" s="220" t="s">
        <v>7</v>
      </c>
      <c r="E1048" s="215" t="s">
        <v>520</v>
      </c>
      <c r="F1048" s="215" t="s">
        <v>5036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3786</v>
      </c>
      <c r="L1048" s="223" t="s">
        <v>4774</v>
      </c>
      <c r="M1048" s="223" t="s">
        <v>4833</v>
      </c>
      <c r="N1048" s="55"/>
      <c r="O1048" s="55"/>
      <c r="P1048" s="228" t="s">
        <v>4964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3772</v>
      </c>
      <c r="D1049" s="220" t="s">
        <v>7</v>
      </c>
      <c r="E1049" s="215" t="s">
        <v>520</v>
      </c>
      <c r="F1049" s="215" t="s">
        <v>5037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3786</v>
      </c>
      <c r="L1049" s="223" t="s">
        <v>4774</v>
      </c>
      <c r="M1049" s="223" t="s">
        <v>4833</v>
      </c>
      <c r="N1049" s="55"/>
      <c r="O1049" s="55"/>
      <c r="P1049" s="228" t="s">
        <v>4965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3772</v>
      </c>
      <c r="D1050" s="220" t="s">
        <v>7</v>
      </c>
      <c r="E1050" s="215" t="s">
        <v>520</v>
      </c>
      <c r="F1050" s="215" t="s">
        <v>5038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3786</v>
      </c>
      <c r="L1050" s="223" t="s">
        <v>4774</v>
      </c>
      <c r="M1050" s="223" t="s">
        <v>4833</v>
      </c>
      <c r="N1050" s="55"/>
      <c r="O1050" s="55"/>
      <c r="P1050" s="228" t="s">
        <v>4966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3772</v>
      </c>
      <c r="D1051" s="220" t="s">
        <v>7</v>
      </c>
      <c r="E1051" s="215" t="s">
        <v>520</v>
      </c>
      <c r="F1051" s="215" t="s">
        <v>5039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3786</v>
      </c>
      <c r="L1051" s="223" t="s">
        <v>4774</v>
      </c>
      <c r="M1051" s="223" t="s">
        <v>4833</v>
      </c>
      <c r="N1051" s="55"/>
      <c r="O1051" s="55"/>
      <c r="P1051" s="228" t="s">
        <v>4967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3772</v>
      </c>
      <c r="D1052" s="220" t="s">
        <v>7</v>
      </c>
      <c r="E1052" s="215" t="s">
        <v>520</v>
      </c>
      <c r="F1052" s="215" t="s">
        <v>5040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3786</v>
      </c>
      <c r="L1052" s="223" t="s">
        <v>4774</v>
      </c>
      <c r="M1052" s="223" t="s">
        <v>4833</v>
      </c>
      <c r="N1052" s="55"/>
      <c r="O1052" s="55"/>
      <c r="P1052" s="228" t="s">
        <v>4968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3772</v>
      </c>
      <c r="D1053" s="220" t="s">
        <v>7</v>
      </c>
      <c r="E1053" s="215" t="s">
        <v>520</v>
      </c>
      <c r="F1053" s="215" t="s">
        <v>5041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3786</v>
      </c>
      <c r="L1053" s="223" t="s">
        <v>4774</v>
      </c>
      <c r="M1053" s="223" t="s">
        <v>4833</v>
      </c>
      <c r="N1053" s="55"/>
      <c r="O1053" s="55"/>
      <c r="P1053" s="228" t="s">
        <v>4969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3772</v>
      </c>
      <c r="D1054" s="220" t="s">
        <v>7</v>
      </c>
      <c r="E1054" s="215" t="s">
        <v>520</v>
      </c>
      <c r="F1054" s="215" t="s">
        <v>5042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3786</v>
      </c>
      <c r="L1054" s="223" t="s">
        <v>4774</v>
      </c>
      <c r="M1054" s="223" t="s">
        <v>4833</v>
      </c>
      <c r="N1054" s="55"/>
      <c r="O1054" s="55"/>
      <c r="P1054" s="228" t="s">
        <v>4970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3772</v>
      </c>
      <c r="D1055" s="220" t="s">
        <v>7</v>
      </c>
      <c r="E1055" s="215" t="s">
        <v>520</v>
      </c>
      <c r="F1055" s="215" t="s">
        <v>5043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3786</v>
      </c>
      <c r="L1055" s="223" t="s">
        <v>4774</v>
      </c>
      <c r="M1055" s="223" t="s">
        <v>4833</v>
      </c>
      <c r="N1055" s="55"/>
      <c r="O1055" s="55"/>
      <c r="P1055" s="228" t="s">
        <v>4971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3772</v>
      </c>
      <c r="D1056" s="220" t="s">
        <v>7</v>
      </c>
      <c r="E1056" s="215" t="s">
        <v>520</v>
      </c>
      <c r="F1056" s="215" t="s">
        <v>5044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3786</v>
      </c>
      <c r="L1056" s="223" t="s">
        <v>4774</v>
      </c>
      <c r="M1056" s="223" t="s">
        <v>4833</v>
      </c>
      <c r="N1056" s="55"/>
      <c r="O1056" s="55"/>
      <c r="P1056" s="228" t="s">
        <v>4972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3772</v>
      </c>
      <c r="D1057" s="220" t="s">
        <v>7</v>
      </c>
      <c r="E1057" s="215" t="s">
        <v>520</v>
      </c>
      <c r="F1057" s="215" t="s">
        <v>5045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3786</v>
      </c>
      <c r="L1057" s="223" t="s">
        <v>4774</v>
      </c>
      <c r="M1057" s="223" t="s">
        <v>4833</v>
      </c>
      <c r="N1057" s="55"/>
      <c r="O1057" s="55"/>
      <c r="P1057" s="228" t="s">
        <v>4973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3772</v>
      </c>
      <c r="D1058" s="220" t="s">
        <v>7</v>
      </c>
      <c r="E1058" s="215" t="s">
        <v>520</v>
      </c>
      <c r="F1058" s="215" t="s">
        <v>5046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3786</v>
      </c>
      <c r="L1058" s="223" t="s">
        <v>4774</v>
      </c>
      <c r="M1058" s="223" t="s">
        <v>4833</v>
      </c>
      <c r="N1058" s="55"/>
      <c r="O1058" s="55"/>
      <c r="P1058" s="228" t="s">
        <v>4974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3772</v>
      </c>
      <c r="D1059" s="220" t="s">
        <v>7</v>
      </c>
      <c r="E1059" s="215" t="s">
        <v>520</v>
      </c>
      <c r="F1059" s="215" t="s">
        <v>5047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3786</v>
      </c>
      <c r="L1059" s="223" t="s">
        <v>4774</v>
      </c>
      <c r="M1059" s="223" t="s">
        <v>4833</v>
      </c>
      <c r="N1059" s="55"/>
      <c r="O1059" s="55"/>
      <c r="P1059" s="228" t="s">
        <v>4975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3772</v>
      </c>
      <c r="D1060" s="220" t="s">
        <v>7</v>
      </c>
      <c r="E1060" s="215" t="s">
        <v>520</v>
      </c>
      <c r="F1060" s="215" t="s">
        <v>5048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3786</v>
      </c>
      <c r="L1060" s="223" t="s">
        <v>4774</v>
      </c>
      <c r="M1060" s="223" t="s">
        <v>4833</v>
      </c>
      <c r="N1060" s="55"/>
      <c r="O1060" s="55"/>
      <c r="P1060" s="228" t="s">
        <v>4976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3773</v>
      </c>
      <c r="D1061" s="220" t="s">
        <v>3096</v>
      </c>
      <c r="E1061" s="215" t="s">
        <v>520</v>
      </c>
      <c r="F1061" s="215" t="s">
        <v>5049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3786</v>
      </c>
      <c r="L1061" s="223" t="s">
        <v>4774</v>
      </c>
      <c r="M1061" s="223" t="s">
        <v>4833</v>
      </c>
      <c r="N1061" s="55"/>
      <c r="O1061" s="55"/>
      <c r="P1061" s="228" t="s">
        <v>3096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3772</v>
      </c>
      <c r="D1062" s="220" t="s">
        <v>7</v>
      </c>
      <c r="E1062" s="215" t="s">
        <v>520</v>
      </c>
      <c r="F1062" s="215" t="s">
        <v>5050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3786</v>
      </c>
      <c r="L1062" s="223" t="s">
        <v>4774</v>
      </c>
      <c r="M1062" s="223" t="s">
        <v>4833</v>
      </c>
      <c r="N1062" s="55"/>
      <c r="O1062" s="55"/>
      <c r="P1062" s="228" t="s">
        <v>4977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3772</v>
      </c>
      <c r="D1063" s="220" t="s">
        <v>7</v>
      </c>
      <c r="E1063" s="215" t="s">
        <v>520</v>
      </c>
      <c r="F1063" s="215" t="s">
        <v>5051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3786</v>
      </c>
      <c r="L1063" s="223" t="s">
        <v>4774</v>
      </c>
      <c r="M1063" s="223" t="s">
        <v>4833</v>
      </c>
      <c r="N1063" s="55"/>
      <c r="O1063" s="55"/>
      <c r="P1063" s="228" t="s">
        <v>4978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3772</v>
      </c>
      <c r="D1064" s="220" t="s">
        <v>7</v>
      </c>
      <c r="E1064" s="215" t="s">
        <v>520</v>
      </c>
      <c r="F1064" s="215" t="s">
        <v>5052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3786</v>
      </c>
      <c r="L1064" s="223" t="s">
        <v>4774</v>
      </c>
      <c r="M1064" s="223" t="s">
        <v>4833</v>
      </c>
      <c r="N1064" s="55"/>
      <c r="O1064" s="55"/>
      <c r="P1064" s="228" t="s">
        <v>4979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3772</v>
      </c>
      <c r="D1065" s="220" t="s">
        <v>7</v>
      </c>
      <c r="E1065" s="215" t="s">
        <v>520</v>
      </c>
      <c r="F1065" s="215" t="s">
        <v>5053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3786</v>
      </c>
      <c r="L1065" s="223" t="s">
        <v>4774</v>
      </c>
      <c r="M1065" s="223" t="s">
        <v>4833</v>
      </c>
      <c r="N1065" s="55"/>
      <c r="O1065" s="55"/>
      <c r="P1065" s="228" t="s">
        <v>4980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3772</v>
      </c>
      <c r="D1066" s="220" t="s">
        <v>7</v>
      </c>
      <c r="E1066" s="215" t="s">
        <v>520</v>
      </c>
      <c r="F1066" s="215" t="s">
        <v>5054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3786</v>
      </c>
      <c r="L1066" s="223" t="s">
        <v>4774</v>
      </c>
      <c r="M1066" s="223" t="s">
        <v>4833</v>
      </c>
      <c r="N1066" s="55"/>
      <c r="O1066" s="55"/>
      <c r="P1066" s="228" t="s">
        <v>4981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3772</v>
      </c>
      <c r="D1067" s="220" t="s">
        <v>7</v>
      </c>
      <c r="E1067" s="215" t="s">
        <v>520</v>
      </c>
      <c r="F1067" s="216" t="s">
        <v>5055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3786</v>
      </c>
      <c r="L1067" s="223" t="s">
        <v>4774</v>
      </c>
      <c r="M1067" s="223" t="s">
        <v>4833</v>
      </c>
      <c r="P1067" s="228" t="s">
        <v>4982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3772</v>
      </c>
      <c r="D1068" s="220" t="s">
        <v>7</v>
      </c>
      <c r="E1068" s="215" t="s">
        <v>520</v>
      </c>
      <c r="F1068" s="215" t="s">
        <v>5056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3786</v>
      </c>
      <c r="L1068" s="223" t="s">
        <v>4774</v>
      </c>
      <c r="M1068" s="223" t="s">
        <v>4833</v>
      </c>
      <c r="N1068" s="55"/>
      <c r="O1068" s="55"/>
      <c r="P1068" s="228" t="s">
        <v>3301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3772</v>
      </c>
      <c r="D1069" s="220" t="s">
        <v>7</v>
      </c>
      <c r="E1069" s="215" t="s">
        <v>520</v>
      </c>
      <c r="F1069" s="215" t="s">
        <v>5057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3786</v>
      </c>
      <c r="L1069" s="223" t="s">
        <v>4774</v>
      </c>
      <c r="M1069" s="223" t="s">
        <v>4833</v>
      </c>
      <c r="N1069" s="55"/>
      <c r="O1069" s="55"/>
      <c r="P1069" s="228" t="s">
        <v>4983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3772</v>
      </c>
      <c r="D1070" s="220" t="s">
        <v>7</v>
      </c>
      <c r="E1070" s="215" t="s">
        <v>520</v>
      </c>
      <c r="F1070" s="216" t="s">
        <v>5058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3786</v>
      </c>
      <c r="L1070" s="223" t="s">
        <v>4774</v>
      </c>
      <c r="M1070" s="223" t="s">
        <v>4833</v>
      </c>
      <c r="P1070" s="228" t="s">
        <v>4984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3772</v>
      </c>
      <c r="D1071" s="220" t="s">
        <v>7</v>
      </c>
      <c r="E1071" s="215" t="s">
        <v>520</v>
      </c>
      <c r="F1071" s="215" t="s">
        <v>5059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3786</v>
      </c>
      <c r="L1071" s="223" t="s">
        <v>4774</v>
      </c>
      <c r="M1071" s="223" t="s">
        <v>4833</v>
      </c>
      <c r="N1071" s="55"/>
      <c r="O1071" s="55"/>
      <c r="P1071" s="228" t="s">
        <v>4985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3772</v>
      </c>
      <c r="D1072" s="220" t="s">
        <v>7</v>
      </c>
      <c r="E1072" s="215" t="s">
        <v>520</v>
      </c>
      <c r="F1072" s="215" t="s">
        <v>5060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3786</v>
      </c>
      <c r="L1072" s="223" t="s">
        <v>4774</v>
      </c>
      <c r="M1072" s="223" t="s">
        <v>4833</v>
      </c>
      <c r="N1072" s="55"/>
      <c r="O1072" s="55"/>
      <c r="P1072" s="228" t="s">
        <v>4986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3772</v>
      </c>
      <c r="D1073" s="220" t="s">
        <v>7</v>
      </c>
      <c r="E1073" s="215" t="s">
        <v>520</v>
      </c>
      <c r="F1073" s="215" t="s">
        <v>5061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3786</v>
      </c>
      <c r="L1073" s="223" t="s">
        <v>4774</v>
      </c>
      <c r="M1073" s="223" t="s">
        <v>4833</v>
      </c>
      <c r="N1073" s="55"/>
      <c r="O1073" s="55"/>
      <c r="P1073" s="228" t="s">
        <v>3302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3772</v>
      </c>
      <c r="D1074" s="220" t="s">
        <v>7</v>
      </c>
      <c r="E1074" s="215" t="s">
        <v>520</v>
      </c>
      <c r="F1074" s="215" t="s">
        <v>5062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3786</v>
      </c>
      <c r="L1074" s="223" t="s">
        <v>4774</v>
      </c>
      <c r="M1074" s="223" t="s">
        <v>4833</v>
      </c>
      <c r="N1074" s="55"/>
      <c r="O1074" s="55"/>
      <c r="P1074" s="228" t="s">
        <v>3303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3772</v>
      </c>
      <c r="D1075" s="220" t="s">
        <v>7</v>
      </c>
      <c r="E1075" s="215" t="s">
        <v>520</v>
      </c>
      <c r="F1075" s="215" t="s">
        <v>5063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3786</v>
      </c>
      <c r="L1075" s="223" t="s">
        <v>4774</v>
      </c>
      <c r="M1075" s="223" t="s">
        <v>4833</v>
      </c>
      <c r="N1075" s="55"/>
      <c r="O1075" s="55"/>
      <c r="P1075" s="228" t="s">
        <v>3304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3772</v>
      </c>
      <c r="D1076" s="220" t="s">
        <v>7</v>
      </c>
      <c r="E1076" s="215" t="s">
        <v>520</v>
      </c>
      <c r="F1076" s="215" t="s">
        <v>5064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3786</v>
      </c>
      <c r="L1076" s="223" t="s">
        <v>4774</v>
      </c>
      <c r="M1076" s="223" t="s">
        <v>4833</v>
      </c>
      <c r="N1076" s="55"/>
      <c r="O1076" s="55"/>
      <c r="P1076" s="228" t="s">
        <v>4987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3772</v>
      </c>
      <c r="D1077" s="220" t="s">
        <v>7</v>
      </c>
      <c r="E1077" s="215" t="s">
        <v>520</v>
      </c>
      <c r="F1077" s="215" t="s">
        <v>5065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3786</v>
      </c>
      <c r="L1077" s="223" t="s">
        <v>4774</v>
      </c>
      <c r="M1077" s="223" t="s">
        <v>4833</v>
      </c>
      <c r="N1077" s="55"/>
      <c r="O1077" s="55"/>
      <c r="P1077" s="228" t="s">
        <v>4988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3772</v>
      </c>
      <c r="D1078" s="220" t="s">
        <v>7</v>
      </c>
      <c r="E1078" s="215" t="s">
        <v>520</v>
      </c>
      <c r="F1078" s="215" t="s">
        <v>5066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3786</v>
      </c>
      <c r="L1078" s="223" t="s">
        <v>4774</v>
      </c>
      <c r="M1078" s="223" t="s">
        <v>4833</v>
      </c>
      <c r="N1078" s="55"/>
      <c r="O1078" s="55"/>
      <c r="P1078" s="228" t="s">
        <v>4989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3772</v>
      </c>
      <c r="D1079" s="220" t="s">
        <v>7</v>
      </c>
      <c r="E1079" s="215" t="s">
        <v>520</v>
      </c>
      <c r="F1079" s="215" t="s">
        <v>5067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3786</v>
      </c>
      <c r="L1079" s="223" t="s">
        <v>4774</v>
      </c>
      <c r="M1079" s="223" t="s">
        <v>4833</v>
      </c>
      <c r="N1079" s="55"/>
      <c r="O1079" s="55"/>
      <c r="P1079" s="228" t="s">
        <v>4990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3772</v>
      </c>
      <c r="D1080" s="220" t="s">
        <v>7</v>
      </c>
      <c r="E1080" s="215" t="s">
        <v>520</v>
      </c>
      <c r="F1080" s="215" t="s">
        <v>5068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3786</v>
      </c>
      <c r="L1080" s="223" t="s">
        <v>4774</v>
      </c>
      <c r="M1080" s="223" t="s">
        <v>4833</v>
      </c>
      <c r="N1080" s="55"/>
      <c r="O1080" s="55"/>
      <c r="P1080" s="228" t="s">
        <v>4991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3772</v>
      </c>
      <c r="D1081" s="220" t="s">
        <v>7</v>
      </c>
      <c r="E1081" s="215" t="s">
        <v>520</v>
      </c>
      <c r="F1081" s="215" t="s">
        <v>5069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3786</v>
      </c>
      <c r="L1081" s="223" t="s">
        <v>4774</v>
      </c>
      <c r="M1081" s="223" t="s">
        <v>4833</v>
      </c>
      <c r="N1081" s="55"/>
      <c r="O1081" s="55"/>
      <c r="P1081" s="228" t="s">
        <v>4992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3772</v>
      </c>
      <c r="D1082" s="220" t="s">
        <v>7</v>
      </c>
      <c r="E1082" s="215" t="s">
        <v>520</v>
      </c>
      <c r="F1082" s="215" t="s">
        <v>5070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3786</v>
      </c>
      <c r="L1082" s="223" t="s">
        <v>4774</v>
      </c>
      <c r="M1082" s="223" t="s">
        <v>4833</v>
      </c>
      <c r="N1082" s="55"/>
      <c r="O1082" s="55"/>
      <c r="P1082" s="228" t="s">
        <v>4993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3772</v>
      </c>
      <c r="D1083" s="220" t="s">
        <v>7</v>
      </c>
      <c r="E1083" s="215" t="s">
        <v>520</v>
      </c>
      <c r="F1083" s="215" t="s">
        <v>5071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3786</v>
      </c>
      <c r="L1083" s="223" t="s">
        <v>4774</v>
      </c>
      <c r="M1083" s="223" t="s">
        <v>4833</v>
      </c>
      <c r="N1083" s="55"/>
      <c r="O1083" s="55"/>
      <c r="P1083" s="228" t="s">
        <v>4994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3772</v>
      </c>
      <c r="D1084" s="220" t="s">
        <v>7</v>
      </c>
      <c r="E1084" s="215" t="s">
        <v>520</v>
      </c>
      <c r="F1084" s="215" t="s">
        <v>5072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3786</v>
      </c>
      <c r="L1084" s="223" t="s">
        <v>4774</v>
      </c>
      <c r="M1084" s="223" t="s">
        <v>4833</v>
      </c>
      <c r="N1084" s="55"/>
      <c r="O1084" s="55"/>
      <c r="P1084" s="228" t="s">
        <v>4995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3772</v>
      </c>
      <c r="D1085" s="220" t="s">
        <v>7</v>
      </c>
      <c r="E1085" s="215" t="s">
        <v>520</v>
      </c>
      <c r="F1085" s="215" t="s">
        <v>5073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3786</v>
      </c>
      <c r="L1085" s="223" t="s">
        <v>4774</v>
      </c>
      <c r="M1085" s="223" t="s">
        <v>4833</v>
      </c>
      <c r="N1085" s="55"/>
      <c r="O1085" s="55"/>
      <c r="P1085" s="228" t="s">
        <v>3305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3772</v>
      </c>
      <c r="D1086" s="220" t="s">
        <v>7</v>
      </c>
      <c r="E1086" s="215" t="s">
        <v>520</v>
      </c>
      <c r="F1086" s="215" t="s">
        <v>5074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3786</v>
      </c>
      <c r="L1086" s="223" t="s">
        <v>4774</v>
      </c>
      <c r="M1086" s="223" t="s">
        <v>4833</v>
      </c>
      <c r="N1086" s="55"/>
      <c r="O1086" s="55"/>
      <c r="P1086" s="228" t="s">
        <v>4996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3772</v>
      </c>
      <c r="D1087" s="220" t="s">
        <v>7</v>
      </c>
      <c r="E1087" s="215" t="s">
        <v>520</v>
      </c>
      <c r="F1087" s="215" t="s">
        <v>5075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3786</v>
      </c>
      <c r="L1087" s="223" t="s">
        <v>4774</v>
      </c>
      <c r="M1087" s="223" t="s">
        <v>4833</v>
      </c>
      <c r="N1087" s="55"/>
      <c r="O1087" s="55"/>
      <c r="P1087" s="228" t="s">
        <v>4997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3772</v>
      </c>
      <c r="D1088" s="220" t="s">
        <v>7</v>
      </c>
      <c r="E1088" s="215" t="s">
        <v>520</v>
      </c>
      <c r="F1088" s="215" t="s">
        <v>5076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3786</v>
      </c>
      <c r="L1088" s="223" t="s">
        <v>4774</v>
      </c>
      <c r="M1088" s="223" t="s">
        <v>4833</v>
      </c>
      <c r="N1088" s="55"/>
      <c r="O1088" s="55"/>
      <c r="P1088" s="228" t="s">
        <v>4998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3772</v>
      </c>
      <c r="D1089" s="220" t="s">
        <v>7</v>
      </c>
      <c r="E1089" s="215" t="s">
        <v>520</v>
      </c>
      <c r="F1089" s="215" t="s">
        <v>5077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3786</v>
      </c>
      <c r="L1089" s="223" t="s">
        <v>4774</v>
      </c>
      <c r="M1089" s="223" t="s">
        <v>4833</v>
      </c>
      <c r="N1089" s="55"/>
      <c r="O1089" s="55"/>
      <c r="P1089" s="228" t="s">
        <v>4999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3772</v>
      </c>
      <c r="D1090" s="220" t="s">
        <v>7</v>
      </c>
      <c r="E1090" s="215" t="s">
        <v>520</v>
      </c>
      <c r="F1090" s="215" t="s">
        <v>5078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3786</v>
      </c>
      <c r="L1090" s="223" t="s">
        <v>4774</v>
      </c>
      <c r="M1090" s="223" t="s">
        <v>4833</v>
      </c>
      <c r="N1090" s="55"/>
      <c r="O1090" s="55"/>
      <c r="P1090" s="228" t="s">
        <v>5000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3772</v>
      </c>
      <c r="D1091" s="220" t="s">
        <v>7</v>
      </c>
      <c r="E1091" s="215" t="s">
        <v>520</v>
      </c>
      <c r="F1091" s="215" t="s">
        <v>5079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3786</v>
      </c>
      <c r="L1091" s="223" t="s">
        <v>4774</v>
      </c>
      <c r="M1091" s="223" t="s">
        <v>4833</v>
      </c>
      <c r="N1091" s="55"/>
      <c r="O1091" s="55"/>
      <c r="P1091" s="228" t="s">
        <v>3306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3772</v>
      </c>
      <c r="D1092" s="220" t="s">
        <v>7</v>
      </c>
      <c r="E1092" s="215" t="s">
        <v>520</v>
      </c>
      <c r="F1092" s="216" t="s">
        <v>5080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3786</v>
      </c>
      <c r="L1092" s="223" t="s">
        <v>4774</v>
      </c>
      <c r="M1092" s="223" t="s">
        <v>4833</v>
      </c>
      <c r="P1092" s="228" t="s">
        <v>5001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3772</v>
      </c>
      <c r="D1093" s="220" t="s">
        <v>7</v>
      </c>
      <c r="E1093" s="215" t="s">
        <v>520</v>
      </c>
      <c r="F1093" s="216" t="s">
        <v>5081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3786</v>
      </c>
      <c r="L1093" s="223" t="s">
        <v>4774</v>
      </c>
      <c r="M1093" s="223" t="s">
        <v>4833</v>
      </c>
      <c r="P1093" s="228" t="s">
        <v>5002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3772</v>
      </c>
      <c r="D1094" s="220" t="s">
        <v>7</v>
      </c>
      <c r="E1094" s="215" t="s">
        <v>520</v>
      </c>
      <c r="F1094" s="215" t="s">
        <v>5082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3786</v>
      </c>
      <c r="L1094" s="223" t="s">
        <v>4774</v>
      </c>
      <c r="M1094" s="223" t="s">
        <v>4833</v>
      </c>
      <c r="N1094" s="55"/>
      <c r="O1094" s="55"/>
      <c r="P1094" s="228" t="s">
        <v>3224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3772</v>
      </c>
      <c r="D1095" s="220" t="s">
        <v>7</v>
      </c>
      <c r="E1095" s="215" t="s">
        <v>520</v>
      </c>
      <c r="F1095" s="216" t="s">
        <v>5083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3786</v>
      </c>
      <c r="L1095" s="223" t="s">
        <v>4774</v>
      </c>
      <c r="M1095" s="223" t="s">
        <v>4833</v>
      </c>
      <c r="P1095" s="228" t="s">
        <v>3225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3772</v>
      </c>
      <c r="D1096" s="220" t="s">
        <v>7</v>
      </c>
      <c r="E1096" s="215" t="s">
        <v>520</v>
      </c>
      <c r="F1096" s="216" t="s">
        <v>5084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3786</v>
      </c>
      <c r="L1096" s="223" t="s">
        <v>4774</v>
      </c>
      <c r="M1096" s="223" t="s">
        <v>4833</v>
      </c>
      <c r="P1096" s="228" t="s">
        <v>3226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3773</v>
      </c>
      <c r="D1097" s="220" t="s">
        <v>3089</v>
      </c>
      <c r="E1097" s="215" t="s">
        <v>520</v>
      </c>
      <c r="F1097" s="215" t="s">
        <v>5085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3786</v>
      </c>
      <c r="L1097" s="223" t="s">
        <v>4774</v>
      </c>
      <c r="M1097" s="223" t="s">
        <v>4833</v>
      </c>
      <c r="N1097" s="55"/>
      <c r="O1097" s="55"/>
      <c r="P1097" s="228" t="s">
        <v>3089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3773</v>
      </c>
      <c r="D1098" s="220" t="s">
        <v>3090</v>
      </c>
      <c r="E1098" s="215" t="s">
        <v>520</v>
      </c>
      <c r="F1098" s="215" t="s">
        <v>5086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3786</v>
      </c>
      <c r="L1098" s="223" t="s">
        <v>4774</v>
      </c>
      <c r="M1098" s="223" t="s">
        <v>4833</v>
      </c>
      <c r="N1098" s="55"/>
      <c r="O1098" s="55"/>
      <c r="P1098" s="228" t="s">
        <v>3090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3772</v>
      </c>
      <c r="D1099" s="220" t="s">
        <v>7</v>
      </c>
      <c r="E1099" s="215" t="s">
        <v>520</v>
      </c>
      <c r="F1099" s="215" t="s">
        <v>5087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3786</v>
      </c>
      <c r="L1099" s="223" t="s">
        <v>4774</v>
      </c>
      <c r="M1099" s="223" t="s">
        <v>4833</v>
      </c>
      <c r="N1099" s="55"/>
      <c r="O1099" s="55"/>
      <c r="P1099" s="228" t="s">
        <v>3227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3772</v>
      </c>
      <c r="D1100" s="220" t="s">
        <v>7</v>
      </c>
      <c r="E1100" s="215" t="s">
        <v>520</v>
      </c>
      <c r="F1100" s="215" t="s">
        <v>5088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3786</v>
      </c>
      <c r="L1100" s="223" t="s">
        <v>4774</v>
      </c>
      <c r="M1100" s="223" t="s">
        <v>4833</v>
      </c>
      <c r="N1100" s="55"/>
      <c r="O1100" s="55"/>
      <c r="P1100" s="228" t="s">
        <v>3228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3773</v>
      </c>
      <c r="D1101" s="220" t="s">
        <v>3091</v>
      </c>
      <c r="E1101" s="215" t="s">
        <v>520</v>
      </c>
      <c r="F1101" s="215" t="s">
        <v>5089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3786</v>
      </c>
      <c r="L1101" s="223" t="s">
        <v>4774</v>
      </c>
      <c r="M1101" s="223" t="s">
        <v>4833</v>
      </c>
      <c r="N1101" s="55"/>
      <c r="O1101" s="55"/>
      <c r="P1101" s="228" t="s">
        <v>3091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3772</v>
      </c>
      <c r="D1102" s="220" t="s">
        <v>7</v>
      </c>
      <c r="E1102" s="215" t="s">
        <v>520</v>
      </c>
      <c r="F1102" s="215" t="s">
        <v>5090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3786</v>
      </c>
      <c r="L1102" s="223" t="s">
        <v>4774</v>
      </c>
      <c r="M1102" s="223" t="s">
        <v>4833</v>
      </c>
      <c r="N1102" s="55"/>
      <c r="O1102" s="55"/>
      <c r="P1102" s="228" t="s">
        <v>3239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3773</v>
      </c>
      <c r="D1103" s="220" t="s">
        <v>3092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3786</v>
      </c>
      <c r="L1103" s="223" t="s">
        <v>4774</v>
      </c>
      <c r="M1103" s="223" t="s">
        <v>4833</v>
      </c>
      <c r="N1103" s="55"/>
      <c r="O1103" s="55"/>
      <c r="P1103" s="228" t="s">
        <v>3092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3772</v>
      </c>
      <c r="D1104" s="220" t="s">
        <v>7</v>
      </c>
      <c r="E1104" s="215" t="s">
        <v>520</v>
      </c>
      <c r="F1104" s="215" t="s">
        <v>5091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3786</v>
      </c>
      <c r="L1104" s="223" t="s">
        <v>4774</v>
      </c>
      <c r="M1104" s="223" t="s">
        <v>4833</v>
      </c>
      <c r="N1104" s="55"/>
      <c r="O1104" s="55"/>
      <c r="P1104" s="228" t="s">
        <v>3229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3772</v>
      </c>
      <c r="D1105" s="220" t="s">
        <v>7</v>
      </c>
      <c r="E1105" s="215" t="s">
        <v>520</v>
      </c>
      <c r="F1105" s="215" t="s">
        <v>5092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3786</v>
      </c>
      <c r="L1105" s="223" t="s">
        <v>4774</v>
      </c>
      <c r="M1105" s="223" t="s">
        <v>4833</v>
      </c>
      <c r="N1105" s="55"/>
      <c r="O1105" s="55"/>
      <c r="P1105" s="228" t="s">
        <v>3230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3772</v>
      </c>
      <c r="D1106" s="220" t="s">
        <v>7</v>
      </c>
      <c r="E1106" s="215" t="s">
        <v>520</v>
      </c>
      <c r="F1106" s="215" t="s">
        <v>5093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3786</v>
      </c>
      <c r="L1106" s="223" t="s">
        <v>4774</v>
      </c>
      <c r="M1106" s="223" t="s">
        <v>4833</v>
      </c>
      <c r="N1106" s="55"/>
      <c r="O1106" s="55"/>
      <c r="P1106" s="228" t="s">
        <v>3231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3772</v>
      </c>
      <c r="D1107" s="220" t="s">
        <v>7</v>
      </c>
      <c r="E1107" s="215" t="s">
        <v>520</v>
      </c>
      <c r="F1107" s="215" t="s">
        <v>5094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3786</v>
      </c>
      <c r="L1107" s="223" t="s">
        <v>4774</v>
      </c>
      <c r="M1107" s="223" t="s">
        <v>4833</v>
      </c>
      <c r="N1107" s="55"/>
      <c r="O1107" s="55"/>
      <c r="P1107" s="228" t="s">
        <v>3232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3772</v>
      </c>
      <c r="D1108" s="220" t="s">
        <v>7</v>
      </c>
      <c r="E1108" s="215" t="s">
        <v>520</v>
      </c>
      <c r="F1108" s="215" t="s">
        <v>5095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3786</v>
      </c>
      <c r="L1108" s="223" t="s">
        <v>4774</v>
      </c>
      <c r="M1108" s="223" t="s">
        <v>4833</v>
      </c>
      <c r="N1108" s="55"/>
      <c r="O1108" s="55"/>
      <c r="P1108" s="228" t="s">
        <v>3233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3772</v>
      </c>
      <c r="D1109" s="220" t="s">
        <v>7</v>
      </c>
      <c r="E1109" s="215" t="s">
        <v>520</v>
      </c>
      <c r="F1109" s="215" t="s">
        <v>5096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3786</v>
      </c>
      <c r="L1109" s="223" t="s">
        <v>4774</v>
      </c>
      <c r="M1109" s="223" t="s">
        <v>4833</v>
      </c>
      <c r="N1109" s="55"/>
      <c r="O1109" s="55"/>
      <c r="P1109" s="228" t="s">
        <v>3234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3772</v>
      </c>
      <c r="D1110" s="220" t="s">
        <v>7</v>
      </c>
      <c r="E1110" s="215" t="s">
        <v>520</v>
      </c>
      <c r="F1110" s="215" t="s">
        <v>5097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3786</v>
      </c>
      <c r="L1110" s="223" t="s">
        <v>4774</v>
      </c>
      <c r="M1110" s="223" t="s">
        <v>4833</v>
      </c>
      <c r="N1110" s="55"/>
      <c r="O1110" s="55"/>
      <c r="P1110" s="228" t="s">
        <v>3235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3772</v>
      </c>
      <c r="D1111" s="220" t="s">
        <v>7</v>
      </c>
      <c r="E1111" s="215" t="s">
        <v>520</v>
      </c>
      <c r="F1111" s="215" t="s">
        <v>5098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3786</v>
      </c>
      <c r="L1111" s="223" t="s">
        <v>4774</v>
      </c>
      <c r="M1111" s="223" t="s">
        <v>4833</v>
      </c>
      <c r="N1111" s="55"/>
      <c r="O1111" s="55"/>
      <c r="P1111" s="228" t="s">
        <v>3236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3772</v>
      </c>
      <c r="D1112" s="220" t="s">
        <v>7</v>
      </c>
      <c r="E1112" s="215" t="s">
        <v>520</v>
      </c>
      <c r="F1112" s="215" t="s">
        <v>5099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3786</v>
      </c>
      <c r="L1112" s="223" t="s">
        <v>4774</v>
      </c>
      <c r="M1112" s="223" t="s">
        <v>4833</v>
      </c>
      <c r="N1112" s="55"/>
      <c r="O1112" s="55"/>
      <c r="P1112" s="228" t="s">
        <v>3237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3772</v>
      </c>
      <c r="D1113" s="220" t="s">
        <v>7</v>
      </c>
      <c r="E1113" s="215" t="s">
        <v>520</v>
      </c>
      <c r="F1113" s="215" t="s">
        <v>5100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3786</v>
      </c>
      <c r="L1113" s="223" t="s">
        <v>4774</v>
      </c>
      <c r="M1113" s="223" t="s">
        <v>4833</v>
      </c>
      <c r="N1113" s="55"/>
      <c r="O1113" s="55"/>
      <c r="P1113" s="228" t="s">
        <v>3238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3772</v>
      </c>
      <c r="D1114" s="220" t="s">
        <v>7</v>
      </c>
      <c r="E1114" s="215" t="s">
        <v>520</v>
      </c>
      <c r="F1114" s="215" t="s">
        <v>5101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3786</v>
      </c>
      <c r="L1114" s="223" t="s">
        <v>4774</v>
      </c>
      <c r="M1114" s="223" t="s">
        <v>4833</v>
      </c>
      <c r="N1114" s="55"/>
      <c r="O1114" s="55"/>
      <c r="P1114" s="228" t="s">
        <v>3240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3772</v>
      </c>
      <c r="D1115" s="220" t="s">
        <v>7</v>
      </c>
      <c r="E1115" s="215" t="s">
        <v>520</v>
      </c>
      <c r="F1115" s="215" t="s">
        <v>5102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3786</v>
      </c>
      <c r="L1115" s="223" t="s">
        <v>4774</v>
      </c>
      <c r="M1115" s="223" t="s">
        <v>4833</v>
      </c>
      <c r="N1115" s="55"/>
      <c r="O1115" s="55"/>
      <c r="P1115" s="228" t="s">
        <v>3241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3772</v>
      </c>
      <c r="D1116" s="220" t="s">
        <v>7</v>
      </c>
      <c r="E1116" s="215" t="s">
        <v>520</v>
      </c>
      <c r="F1116" s="215" t="s">
        <v>5103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3786</v>
      </c>
      <c r="L1116" s="223" t="s">
        <v>4774</v>
      </c>
      <c r="M1116" s="223" t="s">
        <v>4833</v>
      </c>
      <c r="N1116" s="55"/>
      <c r="O1116" s="55"/>
      <c r="P1116" s="228" t="s">
        <v>3242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3772</v>
      </c>
      <c r="D1117" s="220" t="s">
        <v>7</v>
      </c>
      <c r="E1117" s="215" t="s">
        <v>520</v>
      </c>
      <c r="F1117" s="215" t="s">
        <v>5104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3786</v>
      </c>
      <c r="L1117" s="223" t="s">
        <v>4774</v>
      </c>
      <c r="M1117" s="223" t="s">
        <v>4833</v>
      </c>
      <c r="N1117" s="55"/>
      <c r="O1117" s="55"/>
      <c r="P1117" s="228" t="s">
        <v>3243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3772</v>
      </c>
      <c r="D1118" s="220" t="s">
        <v>7</v>
      </c>
      <c r="E1118" s="215" t="s">
        <v>520</v>
      </c>
      <c r="F1118" s="215" t="s">
        <v>5105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3786</v>
      </c>
      <c r="L1118" s="223" t="s">
        <v>4774</v>
      </c>
      <c r="M1118" s="223" t="s">
        <v>4833</v>
      </c>
      <c r="N1118" s="55"/>
      <c r="O1118" s="55"/>
      <c r="P1118" s="228" t="s">
        <v>3244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3772</v>
      </c>
      <c r="D1119" s="220" t="s">
        <v>7</v>
      </c>
      <c r="E1119" s="215" t="s">
        <v>520</v>
      </c>
      <c r="F1119" s="215" t="s">
        <v>5106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3786</v>
      </c>
      <c r="L1119" s="223" t="s">
        <v>4774</v>
      </c>
      <c r="M1119" s="223" t="s">
        <v>4833</v>
      </c>
      <c r="N1119" s="55"/>
      <c r="O1119" s="55"/>
      <c r="P1119" s="228" t="s">
        <v>3245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3772</v>
      </c>
      <c r="D1120" s="220" t="s">
        <v>7</v>
      </c>
      <c r="E1120" s="215" t="s">
        <v>520</v>
      </c>
      <c r="F1120" s="215" t="s">
        <v>5107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3786</v>
      </c>
      <c r="L1120" s="223" t="s">
        <v>4774</v>
      </c>
      <c r="M1120" s="223" t="s">
        <v>4833</v>
      </c>
      <c r="N1120" s="55"/>
      <c r="O1120" s="55"/>
      <c r="P1120" s="228" t="s">
        <v>3246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3772</v>
      </c>
      <c r="D1121" s="220" t="s">
        <v>7</v>
      </c>
      <c r="E1121" s="215" t="s">
        <v>520</v>
      </c>
      <c r="F1121" s="215" t="s">
        <v>5108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3786</v>
      </c>
      <c r="L1121" s="223" t="s">
        <v>4774</v>
      </c>
      <c r="M1121" s="223" t="s">
        <v>4833</v>
      </c>
      <c r="N1121" s="55"/>
      <c r="O1121" s="55"/>
      <c r="P1121" s="228" t="s">
        <v>3247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3772</v>
      </c>
      <c r="D1122" s="220" t="s">
        <v>7</v>
      </c>
      <c r="E1122" s="215" t="s">
        <v>520</v>
      </c>
      <c r="F1122" s="215" t="s">
        <v>5109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3786</v>
      </c>
      <c r="L1122" s="223" t="s">
        <v>4774</v>
      </c>
      <c r="M1122" s="223" t="s">
        <v>4833</v>
      </c>
      <c r="N1122" s="55"/>
      <c r="O1122" s="55"/>
      <c r="P1122" s="228" t="s">
        <v>3248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3772</v>
      </c>
      <c r="D1123" s="220" t="s">
        <v>7</v>
      </c>
      <c r="E1123" s="215" t="s">
        <v>520</v>
      </c>
      <c r="F1123" s="215" t="s">
        <v>5110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3786</v>
      </c>
      <c r="L1123" s="223" t="s">
        <v>4774</v>
      </c>
      <c r="M1123" s="223" t="s">
        <v>4833</v>
      </c>
      <c r="N1123" s="55"/>
      <c r="O1123" s="55"/>
      <c r="P1123" s="228" t="s">
        <v>3249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3772</v>
      </c>
      <c r="D1124" s="220" t="s">
        <v>7</v>
      </c>
      <c r="E1124" s="215" t="s">
        <v>520</v>
      </c>
      <c r="F1124" s="215" t="s">
        <v>5111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3786</v>
      </c>
      <c r="L1124" s="223" t="s">
        <v>4774</v>
      </c>
      <c r="M1124" s="223" t="s">
        <v>4833</v>
      </c>
      <c r="N1124" s="55"/>
      <c r="O1124" s="55"/>
      <c r="P1124" s="228" t="s">
        <v>3250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3772</v>
      </c>
      <c r="D1125" s="220" t="s">
        <v>7</v>
      </c>
      <c r="E1125" s="215" t="s">
        <v>520</v>
      </c>
      <c r="F1125" s="215" t="s">
        <v>5112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3786</v>
      </c>
      <c r="L1125" s="223" t="s">
        <v>4774</v>
      </c>
      <c r="M1125" s="223" t="s">
        <v>4833</v>
      </c>
      <c r="N1125" s="55"/>
      <c r="O1125" s="55"/>
      <c r="P1125" s="228" t="s">
        <v>3251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3772</v>
      </c>
      <c r="D1126" s="220" t="s">
        <v>7</v>
      </c>
      <c r="E1126" s="215" t="s">
        <v>520</v>
      </c>
      <c r="F1126" s="215" t="s">
        <v>5113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3786</v>
      </c>
      <c r="L1126" s="223" t="s">
        <v>4774</v>
      </c>
      <c r="M1126" s="223" t="s">
        <v>4833</v>
      </c>
      <c r="N1126" s="55"/>
      <c r="O1126" s="55"/>
      <c r="P1126" s="228" t="s">
        <v>3252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3772</v>
      </c>
      <c r="D1127" s="220" t="s">
        <v>7</v>
      </c>
      <c r="E1127" s="215" t="s">
        <v>520</v>
      </c>
      <c r="F1127" s="215" t="s">
        <v>5114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3786</v>
      </c>
      <c r="L1127" s="223" t="s">
        <v>4774</v>
      </c>
      <c r="M1127" s="223" t="s">
        <v>4833</v>
      </c>
      <c r="N1127" s="55"/>
      <c r="O1127" s="55"/>
      <c r="P1127" s="228" t="s">
        <v>3253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3772</v>
      </c>
      <c r="D1128" s="220" t="s">
        <v>7</v>
      </c>
      <c r="E1128" s="215" t="s">
        <v>520</v>
      </c>
      <c r="F1128" s="215" t="s">
        <v>5115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3786</v>
      </c>
      <c r="L1128" s="223" t="s">
        <v>4774</v>
      </c>
      <c r="M1128" s="223" t="s">
        <v>4833</v>
      </c>
      <c r="N1128" s="55"/>
      <c r="O1128" s="55"/>
      <c r="P1128" s="228" t="s">
        <v>3254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3772</v>
      </c>
      <c r="D1129" s="220" t="s">
        <v>7</v>
      </c>
      <c r="E1129" s="215" t="s">
        <v>520</v>
      </c>
      <c r="F1129" s="215" t="s">
        <v>5116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3786</v>
      </c>
      <c r="L1129" s="223" t="s">
        <v>4774</v>
      </c>
      <c r="M1129" s="223" t="s">
        <v>4833</v>
      </c>
      <c r="N1129" s="55"/>
      <c r="O1129" s="55"/>
      <c r="P1129" s="228" t="s">
        <v>3255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3772</v>
      </c>
      <c r="D1130" s="220" t="s">
        <v>7</v>
      </c>
      <c r="E1130" s="215" t="s">
        <v>520</v>
      </c>
      <c r="F1130" s="215" t="s">
        <v>5117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3786</v>
      </c>
      <c r="L1130" s="223" t="s">
        <v>4774</v>
      </c>
      <c r="M1130" s="223" t="s">
        <v>4833</v>
      </c>
      <c r="N1130" s="55"/>
      <c r="O1130" s="55"/>
      <c r="P1130" s="228" t="s">
        <v>3256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3772</v>
      </c>
      <c r="D1131" s="220" t="s">
        <v>7</v>
      </c>
      <c r="E1131" s="215" t="s">
        <v>520</v>
      </c>
      <c r="F1131" s="215" t="s">
        <v>5118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3786</v>
      </c>
      <c r="L1131" s="223" t="s">
        <v>4774</v>
      </c>
      <c r="M1131" s="223" t="s">
        <v>4833</v>
      </c>
      <c r="N1131" s="55"/>
      <c r="O1131" s="55"/>
      <c r="P1131" s="228" t="s">
        <v>3257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3772</v>
      </c>
      <c r="D1132" s="220" t="s">
        <v>7</v>
      </c>
      <c r="E1132" s="215" t="s">
        <v>520</v>
      </c>
      <c r="F1132" s="215" t="s">
        <v>5119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3786</v>
      </c>
      <c r="L1132" s="223" t="s">
        <v>4774</v>
      </c>
      <c r="M1132" s="223" t="s">
        <v>4833</v>
      </c>
      <c r="N1132" s="55"/>
      <c r="O1132" s="55"/>
      <c r="P1132" s="228" t="s">
        <v>3258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3772</v>
      </c>
      <c r="D1133" s="220" t="s">
        <v>7</v>
      </c>
      <c r="E1133" s="215" t="s">
        <v>520</v>
      </c>
      <c r="F1133" s="215" t="s">
        <v>5120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3786</v>
      </c>
      <c r="L1133" s="223" t="s">
        <v>4774</v>
      </c>
      <c r="M1133" s="223" t="s">
        <v>4833</v>
      </c>
      <c r="N1133" s="55"/>
      <c r="O1133" s="55"/>
      <c r="P1133" s="228" t="s">
        <v>3259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3772</v>
      </c>
      <c r="D1134" s="220" t="s">
        <v>7</v>
      </c>
      <c r="E1134" s="215" t="s">
        <v>520</v>
      </c>
      <c r="F1134" s="215" t="s">
        <v>5121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3786</v>
      </c>
      <c r="L1134" s="223" t="s">
        <v>4774</v>
      </c>
      <c r="M1134" s="223" t="s">
        <v>4833</v>
      </c>
      <c r="N1134" s="55"/>
      <c r="O1134" s="55"/>
      <c r="P1134" s="228" t="s">
        <v>3260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3772</v>
      </c>
      <c r="D1135" s="220" t="s">
        <v>7</v>
      </c>
      <c r="E1135" s="215" t="s">
        <v>520</v>
      </c>
      <c r="F1135" s="215" t="s">
        <v>5122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3786</v>
      </c>
      <c r="L1135" s="223" t="s">
        <v>4774</v>
      </c>
      <c r="M1135" s="223" t="s">
        <v>4833</v>
      </c>
      <c r="N1135" s="55"/>
      <c r="O1135" s="55"/>
      <c r="P1135" s="228" t="s">
        <v>3261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3772</v>
      </c>
      <c r="D1136" s="220" t="s">
        <v>7</v>
      </c>
      <c r="E1136" s="215" t="s">
        <v>520</v>
      </c>
      <c r="F1136" s="215" t="s">
        <v>5123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3786</v>
      </c>
      <c r="L1136" s="223" t="s">
        <v>4774</v>
      </c>
      <c r="M1136" s="223" t="s">
        <v>4833</v>
      </c>
      <c r="N1136" s="55"/>
      <c r="O1136" s="55"/>
      <c r="P1136" s="228" t="s">
        <v>3262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3772</v>
      </c>
      <c r="D1137" s="220" t="s">
        <v>7</v>
      </c>
      <c r="E1137" s="215" t="s">
        <v>520</v>
      </c>
      <c r="F1137" s="215" t="s">
        <v>5124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3786</v>
      </c>
      <c r="L1137" s="223" t="s">
        <v>4774</v>
      </c>
      <c r="M1137" s="223" t="s">
        <v>4833</v>
      </c>
      <c r="N1137" s="55"/>
      <c r="O1137" s="55"/>
      <c r="P1137" s="228" t="s">
        <v>3263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3772</v>
      </c>
      <c r="D1138" s="220" t="s">
        <v>7</v>
      </c>
      <c r="E1138" s="215" t="s">
        <v>520</v>
      </c>
      <c r="F1138" s="215" t="s">
        <v>5125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3786</v>
      </c>
      <c r="L1138" s="223" t="s">
        <v>4774</v>
      </c>
      <c r="M1138" s="223" t="s">
        <v>4833</v>
      </c>
      <c r="N1138" s="55"/>
      <c r="O1138" s="55"/>
      <c r="P1138" s="228" t="s">
        <v>3264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3772</v>
      </c>
      <c r="D1139" s="220" t="s">
        <v>7</v>
      </c>
      <c r="E1139" s="215" t="s">
        <v>520</v>
      </c>
      <c r="F1139" s="215" t="s">
        <v>5126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3786</v>
      </c>
      <c r="L1139" s="223" t="s">
        <v>4774</v>
      </c>
      <c r="M1139" s="223" t="s">
        <v>4833</v>
      </c>
      <c r="N1139" s="55"/>
      <c r="O1139" s="55"/>
      <c r="P1139" s="228" t="s">
        <v>3265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3772</v>
      </c>
      <c r="D1140" s="220" t="s">
        <v>7</v>
      </c>
      <c r="E1140" s="215" t="s">
        <v>520</v>
      </c>
      <c r="F1140" s="215" t="s">
        <v>5127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3786</v>
      </c>
      <c r="L1140" s="223" t="s">
        <v>4774</v>
      </c>
      <c r="M1140" s="223" t="s">
        <v>4833</v>
      </c>
      <c r="N1140" s="55"/>
      <c r="O1140" s="55"/>
      <c r="P1140" s="228" t="s">
        <v>3266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3772</v>
      </c>
      <c r="D1141" s="220" t="s">
        <v>7</v>
      </c>
      <c r="E1141" s="215" t="s">
        <v>520</v>
      </c>
      <c r="F1141" s="215" t="s">
        <v>5128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3786</v>
      </c>
      <c r="L1141" s="223" t="s">
        <v>4774</v>
      </c>
      <c r="M1141" s="223" t="s">
        <v>4833</v>
      </c>
      <c r="N1141" s="55"/>
      <c r="O1141" s="55"/>
      <c r="P1141" s="228" t="s">
        <v>3267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3772</v>
      </c>
      <c r="D1142" s="220" t="s">
        <v>7</v>
      </c>
      <c r="E1142" s="215" t="s">
        <v>520</v>
      </c>
      <c r="F1142" s="215" t="s">
        <v>5129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3786</v>
      </c>
      <c r="L1142" s="223" t="s">
        <v>4774</v>
      </c>
      <c r="M1142" s="223" t="s">
        <v>4833</v>
      </c>
      <c r="N1142" s="55"/>
      <c r="O1142" s="55"/>
      <c r="P1142" s="228" t="s">
        <v>3268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3772</v>
      </c>
      <c r="D1143" s="220" t="s">
        <v>7</v>
      </c>
      <c r="E1143" s="215" t="s">
        <v>520</v>
      </c>
      <c r="F1143" s="215" t="s">
        <v>5130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3786</v>
      </c>
      <c r="L1143" s="223" t="s">
        <v>4774</v>
      </c>
      <c r="M1143" s="223" t="s">
        <v>4833</v>
      </c>
      <c r="N1143" s="55"/>
      <c r="O1143" s="55"/>
      <c r="P1143" s="228" t="s">
        <v>3269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3772</v>
      </c>
      <c r="D1144" s="220" t="s">
        <v>7</v>
      </c>
      <c r="E1144" s="215" t="s">
        <v>520</v>
      </c>
      <c r="F1144" s="215" t="s">
        <v>5131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3786</v>
      </c>
      <c r="L1144" s="223" t="s">
        <v>4774</v>
      </c>
      <c r="M1144" s="223" t="s">
        <v>4833</v>
      </c>
      <c r="N1144" s="55"/>
      <c r="O1144" s="55"/>
      <c r="P1144" s="228" t="s">
        <v>3270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3772</v>
      </c>
      <c r="D1145" s="220" t="s">
        <v>7</v>
      </c>
      <c r="E1145" s="215" t="s">
        <v>520</v>
      </c>
      <c r="F1145" s="215" t="s">
        <v>5132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3786</v>
      </c>
      <c r="L1145" s="223" t="s">
        <v>4774</v>
      </c>
      <c r="M1145" s="223" t="s">
        <v>4833</v>
      </c>
      <c r="N1145" s="55"/>
      <c r="O1145" s="55"/>
      <c r="P1145" s="228" t="s">
        <v>5003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3772</v>
      </c>
      <c r="D1146" s="220" t="s">
        <v>7</v>
      </c>
      <c r="E1146" s="215" t="s">
        <v>520</v>
      </c>
      <c r="F1146" s="215" t="s">
        <v>5133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3786</v>
      </c>
      <c r="L1146" s="223" t="s">
        <v>4774</v>
      </c>
      <c r="M1146" s="223" t="s">
        <v>4833</v>
      </c>
      <c r="N1146" s="55"/>
      <c r="O1146" s="55"/>
      <c r="P1146" s="228" t="s">
        <v>5004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3772</v>
      </c>
      <c r="D1147" s="220" t="s">
        <v>7</v>
      </c>
      <c r="E1147" s="215" t="s">
        <v>520</v>
      </c>
      <c r="F1147" s="215" t="s">
        <v>5134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3786</v>
      </c>
      <c r="L1147" s="223" t="s">
        <v>4774</v>
      </c>
      <c r="M1147" s="223" t="s">
        <v>4833</v>
      </c>
      <c r="N1147" s="55"/>
      <c r="O1147" s="55"/>
      <c r="P1147" s="228" t="s">
        <v>3271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3772</v>
      </c>
      <c r="D1148" s="220" t="s">
        <v>7</v>
      </c>
      <c r="E1148" s="215" t="s">
        <v>520</v>
      </c>
      <c r="F1148" s="215" t="s">
        <v>5135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3786</v>
      </c>
      <c r="L1148" s="223" t="s">
        <v>4774</v>
      </c>
      <c r="M1148" s="223" t="s">
        <v>4833</v>
      </c>
      <c r="N1148" s="55"/>
      <c r="O1148" s="55"/>
      <c r="P1148" s="228" t="s">
        <v>3272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3772</v>
      </c>
      <c r="D1149" s="220" t="s">
        <v>7</v>
      </c>
      <c r="E1149" s="215" t="s">
        <v>520</v>
      </c>
      <c r="F1149" s="215" t="s">
        <v>5136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3786</v>
      </c>
      <c r="L1149" s="223" t="s">
        <v>4774</v>
      </c>
      <c r="M1149" s="223" t="s">
        <v>4833</v>
      </c>
      <c r="N1149" s="55"/>
      <c r="O1149" s="55"/>
      <c r="P1149" s="228" t="s">
        <v>3273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3772</v>
      </c>
      <c r="D1150" s="220" t="s">
        <v>7</v>
      </c>
      <c r="E1150" s="215" t="s">
        <v>520</v>
      </c>
      <c r="F1150" s="215" t="s">
        <v>5137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3786</v>
      </c>
      <c r="L1150" s="223" t="s">
        <v>4774</v>
      </c>
      <c r="M1150" s="223" t="s">
        <v>4833</v>
      </c>
      <c r="N1150" s="55"/>
      <c r="O1150" s="55"/>
      <c r="P1150" s="228" t="s">
        <v>3274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3772</v>
      </c>
      <c r="D1151" s="220" t="s">
        <v>7</v>
      </c>
      <c r="E1151" s="215" t="s">
        <v>520</v>
      </c>
      <c r="F1151" s="215" t="s">
        <v>5138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3786</v>
      </c>
      <c r="L1151" s="223" t="s">
        <v>4774</v>
      </c>
      <c r="M1151" s="223" t="s">
        <v>4833</v>
      </c>
      <c r="N1151" s="55"/>
      <c r="O1151" s="55"/>
      <c r="P1151" s="228" t="s">
        <v>3275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3772</v>
      </c>
      <c r="D1152" s="220" t="s">
        <v>7</v>
      </c>
      <c r="E1152" s="215" t="s">
        <v>520</v>
      </c>
      <c r="F1152" s="215" t="s">
        <v>5139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3786</v>
      </c>
      <c r="L1152" s="223" t="s">
        <v>4774</v>
      </c>
      <c r="M1152" s="223" t="s">
        <v>4833</v>
      </c>
      <c r="N1152" s="55"/>
      <c r="O1152" s="55"/>
      <c r="P1152" s="228" t="s">
        <v>3276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3772</v>
      </c>
      <c r="D1153" s="220" t="s">
        <v>7</v>
      </c>
      <c r="E1153" s="215" t="s">
        <v>520</v>
      </c>
      <c r="F1153" s="215" t="s">
        <v>5140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3786</v>
      </c>
      <c r="L1153" s="223" t="s">
        <v>4774</v>
      </c>
      <c r="M1153" s="223" t="s">
        <v>4833</v>
      </c>
      <c r="N1153" s="55"/>
      <c r="O1153" s="55"/>
      <c r="P1153" s="228" t="s">
        <v>3277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3772</v>
      </c>
      <c r="D1154" s="220" t="s">
        <v>7</v>
      </c>
      <c r="E1154" s="215" t="s">
        <v>520</v>
      </c>
      <c r="F1154" s="215" t="s">
        <v>5141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3786</v>
      </c>
      <c r="L1154" s="223" t="s">
        <v>4774</v>
      </c>
      <c r="M1154" s="223" t="s">
        <v>4833</v>
      </c>
      <c r="N1154" s="55"/>
      <c r="O1154" s="55"/>
      <c r="P1154" s="228" t="s">
        <v>3278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3772</v>
      </c>
      <c r="D1155" s="220" t="s">
        <v>7</v>
      </c>
      <c r="E1155" s="215" t="s">
        <v>520</v>
      </c>
      <c r="F1155" s="215" t="s">
        <v>5142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3786</v>
      </c>
      <c r="L1155" s="223" t="s">
        <v>4774</v>
      </c>
      <c r="M1155" s="223" t="s">
        <v>4833</v>
      </c>
      <c r="N1155" s="55"/>
      <c r="O1155" s="55"/>
      <c r="P1155" s="228" t="s">
        <v>3279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3772</v>
      </c>
      <c r="D1156" s="220" t="s">
        <v>7</v>
      </c>
      <c r="E1156" s="215" t="s">
        <v>520</v>
      </c>
      <c r="F1156" s="215" t="s">
        <v>5143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3786</v>
      </c>
      <c r="L1156" s="223" t="s">
        <v>4774</v>
      </c>
      <c r="M1156" s="223" t="s">
        <v>4833</v>
      </c>
      <c r="N1156" s="55"/>
      <c r="O1156" s="55"/>
      <c r="P1156" s="228" t="s">
        <v>3280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3772</v>
      </c>
      <c r="D1157" s="220" t="s">
        <v>7</v>
      </c>
      <c r="E1157" s="215" t="s">
        <v>520</v>
      </c>
      <c r="F1157" s="215" t="s">
        <v>5144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3786</v>
      </c>
      <c r="L1157" s="223" t="s">
        <v>4774</v>
      </c>
      <c r="M1157" s="223" t="s">
        <v>4833</v>
      </c>
      <c r="N1157" s="55"/>
      <c r="O1157" s="55"/>
      <c r="P1157" s="228" t="s">
        <v>5005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3772</v>
      </c>
      <c r="D1158" s="220" t="s">
        <v>7</v>
      </c>
      <c r="E1158" s="215" t="s">
        <v>520</v>
      </c>
      <c r="F1158" s="215" t="s">
        <v>5145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3786</v>
      </c>
      <c r="L1158" s="223" t="s">
        <v>4774</v>
      </c>
      <c r="M1158" s="223" t="s">
        <v>4833</v>
      </c>
      <c r="N1158" s="55"/>
      <c r="O1158" s="55"/>
      <c r="P1158" s="228" t="s">
        <v>3281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3772</v>
      </c>
      <c r="D1159" s="220" t="s">
        <v>7</v>
      </c>
      <c r="E1159" s="215" t="s">
        <v>520</v>
      </c>
      <c r="F1159" s="215" t="s">
        <v>5146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3786</v>
      </c>
      <c r="L1159" s="223" t="s">
        <v>4774</v>
      </c>
      <c r="M1159" s="223" t="s">
        <v>4833</v>
      </c>
      <c r="N1159" s="55"/>
      <c r="O1159" s="55"/>
      <c r="P1159" s="228" t="s">
        <v>3282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3772</v>
      </c>
      <c r="D1160" s="220" t="s">
        <v>7</v>
      </c>
      <c r="E1160" s="215" t="s">
        <v>520</v>
      </c>
      <c r="F1160" s="215" t="s">
        <v>5147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3786</v>
      </c>
      <c r="L1160" s="223" t="s">
        <v>4774</v>
      </c>
      <c r="M1160" s="223" t="s">
        <v>4833</v>
      </c>
      <c r="N1160" s="55"/>
      <c r="O1160" s="55"/>
      <c r="P1160" s="228" t="s">
        <v>3283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3772</v>
      </c>
      <c r="D1161" s="220" t="s">
        <v>7</v>
      </c>
      <c r="E1161" s="215" t="s">
        <v>520</v>
      </c>
      <c r="F1161" s="215" t="s">
        <v>5148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3786</v>
      </c>
      <c r="L1161" s="223" t="s">
        <v>4774</v>
      </c>
      <c r="M1161" s="223" t="s">
        <v>4833</v>
      </c>
      <c r="N1161" s="55"/>
      <c r="O1161" s="55"/>
      <c r="P1161" s="228" t="s">
        <v>3284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3772</v>
      </c>
      <c r="D1162" s="220" t="s">
        <v>7</v>
      </c>
      <c r="E1162" s="215" t="s">
        <v>520</v>
      </c>
      <c r="F1162" s="215" t="s">
        <v>5149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3786</v>
      </c>
      <c r="L1162" s="223" t="s">
        <v>4774</v>
      </c>
      <c r="M1162" s="223" t="s">
        <v>4833</v>
      </c>
      <c r="N1162" s="55"/>
      <c r="O1162" s="55"/>
      <c r="P1162" s="228" t="s">
        <v>3285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3772</v>
      </c>
      <c r="D1163" s="220" t="s">
        <v>7</v>
      </c>
      <c r="E1163" s="215" t="s">
        <v>520</v>
      </c>
      <c r="F1163" s="215" t="s">
        <v>5150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3786</v>
      </c>
      <c r="L1163" s="223" t="s">
        <v>4774</v>
      </c>
      <c r="M1163" s="223" t="s">
        <v>4833</v>
      </c>
      <c r="N1163" s="55"/>
      <c r="O1163" s="55"/>
      <c r="P1163" s="228" t="s">
        <v>3286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3772</v>
      </c>
      <c r="D1164" s="220" t="s">
        <v>7</v>
      </c>
      <c r="E1164" s="215" t="s">
        <v>520</v>
      </c>
      <c r="F1164" s="215" t="s">
        <v>5151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3786</v>
      </c>
      <c r="L1164" s="223" t="s">
        <v>4774</v>
      </c>
      <c r="M1164" s="223" t="s">
        <v>4833</v>
      </c>
      <c r="N1164" s="55"/>
      <c r="O1164" s="55"/>
      <c r="P1164" s="228" t="s">
        <v>3287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3772</v>
      </c>
      <c r="D1165" s="220" t="s">
        <v>7</v>
      </c>
      <c r="E1165" s="215" t="s">
        <v>520</v>
      </c>
      <c r="F1165" s="215" t="s">
        <v>5152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3786</v>
      </c>
      <c r="L1165" s="223" t="s">
        <v>4774</v>
      </c>
      <c r="M1165" s="223" t="s">
        <v>4833</v>
      </c>
      <c r="N1165" s="55"/>
      <c r="O1165" s="55"/>
      <c r="P1165" s="228" t="s">
        <v>3288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3772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3786</v>
      </c>
      <c r="L1166" s="17" t="s">
        <v>4774</v>
      </c>
      <c r="M1166" s="55" t="s">
        <v>4833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3772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3786</v>
      </c>
      <c r="L1167" s="17" t="s">
        <v>4774</v>
      </c>
      <c r="M1167" s="55" t="s">
        <v>4833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3772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3786</v>
      </c>
      <c r="L1168" s="17" t="s">
        <v>4774</v>
      </c>
      <c r="M1168" s="55" t="s">
        <v>4833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3772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3786</v>
      </c>
      <c r="L1169" s="17" t="s">
        <v>4774</v>
      </c>
      <c r="M1169" s="55" t="s">
        <v>4833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3772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3786</v>
      </c>
      <c r="L1170" s="17" t="s">
        <v>4774</v>
      </c>
      <c r="M1170" s="55" t="s">
        <v>4833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3772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3786</v>
      </c>
      <c r="L1171" s="17" t="s">
        <v>4774</v>
      </c>
      <c r="M1171" s="55" t="s">
        <v>4833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3772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3786</v>
      </c>
      <c r="L1172" s="17" t="s">
        <v>4774</v>
      </c>
      <c r="M1172" s="55" t="s">
        <v>4833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3772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3786</v>
      </c>
      <c r="L1173" s="17" t="s">
        <v>4774</v>
      </c>
      <c r="M1173" s="55" t="s">
        <v>4833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3772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3786</v>
      </c>
      <c r="L1174" s="17" t="s">
        <v>4774</v>
      </c>
      <c r="M1174" s="55" t="s">
        <v>4833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3772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3786</v>
      </c>
      <c r="L1175" s="17" t="s">
        <v>4774</v>
      </c>
      <c r="M1175" s="55" t="s">
        <v>4833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3772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3786</v>
      </c>
      <c r="L1176" s="17" t="s">
        <v>4774</v>
      </c>
      <c r="M1176" s="55" t="s">
        <v>4833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3772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3786</v>
      </c>
      <c r="L1177" s="17" t="s">
        <v>4774</v>
      </c>
      <c r="M1177" s="55" t="s">
        <v>4833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3772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3786</v>
      </c>
      <c r="L1178" s="17" t="s">
        <v>4774</v>
      </c>
      <c r="M1178" s="55" t="s">
        <v>4833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3772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3786</v>
      </c>
      <c r="L1179" s="17" t="s">
        <v>4774</v>
      </c>
      <c r="M1179" s="55" t="s">
        <v>4833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3772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3786</v>
      </c>
      <c r="L1180" s="17" t="s">
        <v>4774</v>
      </c>
      <c r="M1180" s="55" t="s">
        <v>4833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3772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3786</v>
      </c>
      <c r="L1181" s="17" t="s">
        <v>4774</v>
      </c>
      <c r="M1181" s="55" t="s">
        <v>4833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3772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3786</v>
      </c>
      <c r="L1182" s="17" t="s">
        <v>4774</v>
      </c>
      <c r="M1182" s="55" t="s">
        <v>4833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3772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3786</v>
      </c>
      <c r="L1183" s="17" t="s">
        <v>4774</v>
      </c>
      <c r="M1183" s="55" t="s">
        <v>4833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3772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3786</v>
      </c>
      <c r="L1184" s="17" t="s">
        <v>4774</v>
      </c>
      <c r="M1184" s="55" t="s">
        <v>4833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3772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3786</v>
      </c>
      <c r="L1185" s="17" t="s">
        <v>4774</v>
      </c>
      <c r="M1185" s="55" t="s">
        <v>4833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3772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3786</v>
      </c>
      <c r="L1186" s="17" t="s">
        <v>4774</v>
      </c>
      <c r="M1186" s="55" t="s">
        <v>4833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3772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3786</v>
      </c>
      <c r="L1187" s="17" t="s">
        <v>4774</v>
      </c>
      <c r="M1187" s="55" t="s">
        <v>4833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3772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3786</v>
      </c>
      <c r="L1188" s="17" t="s">
        <v>4774</v>
      </c>
      <c r="M1188" s="55" t="s">
        <v>4833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3772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3786</v>
      </c>
      <c r="L1189" s="17" t="s">
        <v>4774</v>
      </c>
      <c r="M1189" s="55" t="s">
        <v>4833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3772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3786</v>
      </c>
      <c r="L1190" s="17" t="s">
        <v>4774</v>
      </c>
      <c r="M1190" s="55" t="s">
        <v>4833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3772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3786</v>
      </c>
      <c r="L1191" s="17" t="s">
        <v>4774</v>
      </c>
      <c r="M1191" s="55" t="s">
        <v>4833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3772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3786</v>
      </c>
      <c r="L1192" s="17" t="s">
        <v>4774</v>
      </c>
      <c r="M1192" s="55" t="s">
        <v>4833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3772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3786</v>
      </c>
      <c r="L1193" s="17" t="s">
        <v>4774</v>
      </c>
      <c r="M1193" s="55" t="s">
        <v>4833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3772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3786</v>
      </c>
      <c r="L1194" s="17" t="s">
        <v>4774</v>
      </c>
      <c r="M1194" s="55" t="s">
        <v>4833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3772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3786</v>
      </c>
      <c r="L1195" s="17" t="s">
        <v>4774</v>
      </c>
      <c r="M1195" s="55" t="s">
        <v>4833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3772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3786</v>
      </c>
      <c r="L1196" s="17" t="s">
        <v>4774</v>
      </c>
      <c r="M1196" s="55" t="s">
        <v>4833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3772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3786</v>
      </c>
      <c r="L1197" s="17" t="s">
        <v>4774</v>
      </c>
      <c r="M1197" s="55" t="s">
        <v>4833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3772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3786</v>
      </c>
      <c r="L1198" s="17" t="s">
        <v>4774</v>
      </c>
      <c r="M1198" s="55" t="s">
        <v>4833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2698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3773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3786</v>
      </c>
      <c r="L1202" s="55" t="s">
        <v>4774</v>
      </c>
      <c r="M1202" s="55" t="s">
        <v>4833</v>
      </c>
      <c r="N1202" s="55"/>
      <c r="O1202" s="55" t="s">
        <v>4059</v>
      </c>
      <c r="P1202" s="54" t="s">
        <v>3981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3773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3786</v>
      </c>
      <c r="L1203" s="55" t="s">
        <v>4774</v>
      </c>
      <c r="M1203" s="55" t="s">
        <v>4833</v>
      </c>
      <c r="N1203" s="55"/>
      <c r="O1203" s="55" t="s">
        <v>4060</v>
      </c>
      <c r="P1203" s="54" t="s">
        <v>3982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3773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3786</v>
      </c>
      <c r="L1204" s="55" t="s">
        <v>4774</v>
      </c>
      <c r="M1204" s="55" t="s">
        <v>4833</v>
      </c>
      <c r="N1204" s="55"/>
      <c r="O1204" s="55" t="s">
        <v>4061</v>
      </c>
      <c r="P1204" s="54" t="s">
        <v>3983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3773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3786</v>
      </c>
      <c r="L1205" s="55" t="s">
        <v>4774</v>
      </c>
      <c r="M1205" s="55" t="s">
        <v>4833</v>
      </c>
      <c r="N1205" s="55"/>
      <c r="O1205" s="55" t="s">
        <v>4062</v>
      </c>
      <c r="P1205" s="54" t="s">
        <v>3984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3773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3786</v>
      </c>
      <c r="L1206" s="55" t="s">
        <v>4774</v>
      </c>
      <c r="M1206" s="55" t="s">
        <v>4833</v>
      </c>
      <c r="N1206" s="55"/>
      <c r="O1206" s="55" t="s">
        <v>2819</v>
      </c>
      <c r="P1206" s="54" t="s">
        <v>3985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3773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3786</v>
      </c>
      <c r="L1207" s="55" t="s">
        <v>4774</v>
      </c>
      <c r="M1207" s="55" t="s">
        <v>4833</v>
      </c>
      <c r="N1207" s="55"/>
      <c r="O1207" s="55" t="s">
        <v>4063</v>
      </c>
      <c r="P1207" s="54" t="s">
        <v>3986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3773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3786</v>
      </c>
      <c r="L1208" s="55" t="s">
        <v>4774</v>
      </c>
      <c r="M1208" s="55" t="s">
        <v>4833</v>
      </c>
      <c r="N1208" s="55"/>
      <c r="O1208" s="55" t="s">
        <v>4064</v>
      </c>
      <c r="P1208" s="54" t="s">
        <v>3987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3773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3786</v>
      </c>
      <c r="L1209" s="55" t="s">
        <v>4774</v>
      </c>
      <c r="M1209" s="55" t="s">
        <v>4833</v>
      </c>
      <c r="N1209" s="55"/>
      <c r="O1209" s="55" t="s">
        <v>4065</v>
      </c>
      <c r="P1209" s="54" t="s">
        <v>3988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3773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3786</v>
      </c>
      <c r="L1210" s="55" t="s">
        <v>4774</v>
      </c>
      <c r="M1210" s="55" t="s">
        <v>4833</v>
      </c>
      <c r="N1210" s="55"/>
      <c r="O1210" s="55" t="s">
        <v>4066</v>
      </c>
      <c r="P1210" s="54" t="s">
        <v>3989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3773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3786</v>
      </c>
      <c r="L1211" s="55" t="s">
        <v>4774</v>
      </c>
      <c r="M1211" s="55" t="s">
        <v>4833</v>
      </c>
      <c r="N1211" s="55"/>
      <c r="O1211" s="55" t="s">
        <v>4067</v>
      </c>
      <c r="P1211" s="54" t="s">
        <v>3990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3773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3786</v>
      </c>
      <c r="L1212" s="55" t="s">
        <v>4774</v>
      </c>
      <c r="M1212" s="55" t="s">
        <v>4833</v>
      </c>
      <c r="N1212" s="55"/>
      <c r="O1212" s="55" t="s">
        <v>4068</v>
      </c>
      <c r="P1212" s="54" t="s">
        <v>3991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3773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3786</v>
      </c>
      <c r="L1213" s="55" t="s">
        <v>4774</v>
      </c>
      <c r="M1213" s="55" t="s">
        <v>4833</v>
      </c>
      <c r="N1213" s="55"/>
      <c r="O1213" s="55" t="s">
        <v>4069</v>
      </c>
      <c r="P1213" s="54" t="s">
        <v>3992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3772</v>
      </c>
      <c r="D1214" s="51" t="s">
        <v>7</v>
      </c>
      <c r="E1214" s="56" t="s">
        <v>3977</v>
      </c>
      <c r="F1214" s="56" t="s">
        <v>3977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3786</v>
      </c>
      <c r="L1214" s="55" t="s">
        <v>4774</v>
      </c>
      <c r="M1214" s="55" t="s">
        <v>4833</v>
      </c>
      <c r="N1214" s="55"/>
      <c r="O1214" s="55"/>
      <c r="P1214" s="54" t="s">
        <v>3994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3772</v>
      </c>
      <c r="D1215" s="51" t="s">
        <v>7</v>
      </c>
      <c r="E1215" s="56" t="s">
        <v>4860</v>
      </c>
      <c r="F1215" s="56" t="s">
        <v>4860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3786</v>
      </c>
      <c r="L1215" s="55" t="s">
        <v>4774</v>
      </c>
      <c r="M1215" s="55" t="s">
        <v>4833</v>
      </c>
      <c r="N1215" s="55"/>
      <c r="O1215" s="55"/>
      <c r="P1215" s="54" t="s">
        <v>3995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3772</v>
      </c>
      <c r="D1216" s="51" t="s">
        <v>7</v>
      </c>
      <c r="E1216" s="56" t="s">
        <v>3978</v>
      </c>
      <c r="F1216" s="56" t="s">
        <v>3978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3786</v>
      </c>
      <c r="L1216" s="55" t="s">
        <v>4774</v>
      </c>
      <c r="M1216" s="55" t="s">
        <v>4833</v>
      </c>
      <c r="N1216" s="55"/>
      <c r="O1216" s="55"/>
      <c r="P1216" s="54" t="s">
        <v>3996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3772</v>
      </c>
      <c r="D1217" s="51" t="s">
        <v>7</v>
      </c>
      <c r="E1217" s="56" t="s">
        <v>3979</v>
      </c>
      <c r="F1217" s="56" t="s">
        <v>3979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3786</v>
      </c>
      <c r="L1217" s="55" t="s">
        <v>4774</v>
      </c>
      <c r="M1217" s="55" t="s">
        <v>4833</v>
      </c>
      <c r="N1217" s="55"/>
      <c r="O1217" s="55"/>
      <c r="P1217" s="54" t="s">
        <v>3997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3772</v>
      </c>
      <c r="D1218" s="51" t="s">
        <v>7</v>
      </c>
      <c r="E1218" s="56" t="s">
        <v>3980</v>
      </c>
      <c r="F1218" s="56" t="s">
        <v>3980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3786</v>
      </c>
      <c r="L1218" s="55" t="s">
        <v>4774</v>
      </c>
      <c r="M1218" s="55" t="s">
        <v>4833</v>
      </c>
      <c r="N1218" s="55"/>
      <c r="O1218" s="55"/>
      <c r="P1218" s="54" t="s">
        <v>3998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4883</v>
      </c>
      <c r="D1219" s="51" t="s">
        <v>4884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3786</v>
      </c>
      <c r="L1219" s="55" t="s">
        <v>4774</v>
      </c>
      <c r="M1219" s="55" t="s">
        <v>4833</v>
      </c>
      <c r="N1219" s="55"/>
      <c r="O1219" s="55"/>
      <c r="P1219" s="54" t="s">
        <v>3999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4883</v>
      </c>
      <c r="D1220" s="51" t="s">
        <v>4885</v>
      </c>
      <c r="E1220" s="56" t="s">
        <v>4013</v>
      </c>
      <c r="F1220" s="56" t="s">
        <v>4013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3786</v>
      </c>
      <c r="L1220" s="55" t="s">
        <v>4774</v>
      </c>
      <c r="M1220" s="55" t="s">
        <v>4833</v>
      </c>
      <c r="N1220" s="55"/>
      <c r="O1220" s="55"/>
      <c r="P1220" s="54" t="s">
        <v>4000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4883</v>
      </c>
      <c r="D1221" s="51" t="s">
        <v>4886</v>
      </c>
      <c r="E1221" s="56" t="s">
        <v>4014</v>
      </c>
      <c r="F1221" s="56" t="s">
        <v>4014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3786</v>
      </c>
      <c r="L1221" s="55" t="s">
        <v>4774</v>
      </c>
      <c r="M1221" s="55" t="s">
        <v>4833</v>
      </c>
      <c r="N1221" s="55"/>
      <c r="O1221" s="55"/>
      <c r="P1221" s="54" t="s">
        <v>4001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4751</v>
      </c>
      <c r="D1222" s="51" t="s">
        <v>4752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3786</v>
      </c>
      <c r="L1222" s="55" t="s">
        <v>4774</v>
      </c>
      <c r="M1222" s="55" t="s">
        <v>4833</v>
      </c>
      <c r="N1222" s="55"/>
      <c r="O1222" s="55"/>
      <c r="P1222" s="54" t="s">
        <v>4002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4751</v>
      </c>
      <c r="D1223" s="51" t="s">
        <v>4753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3786</v>
      </c>
      <c r="L1223" s="55" t="s">
        <v>4774</v>
      </c>
      <c r="M1223" s="55" t="s">
        <v>4833</v>
      </c>
      <c r="N1223" s="55"/>
      <c r="O1223" s="55"/>
      <c r="P1223" s="54" t="s">
        <v>4003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4751</v>
      </c>
      <c r="D1224" s="51" t="s">
        <v>4754</v>
      </c>
      <c r="E1224" s="56" t="s">
        <v>1189</v>
      </c>
      <c r="F1224" s="56" t="s">
        <v>4012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3786</v>
      </c>
      <c r="L1224" s="55" t="s">
        <v>4774</v>
      </c>
      <c r="M1224" s="55" t="s">
        <v>4833</v>
      </c>
      <c r="N1224" s="55"/>
      <c r="O1224" s="55"/>
      <c r="P1224" s="54" t="s">
        <v>4004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4751</v>
      </c>
      <c r="D1225" s="51" t="s">
        <v>4755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3786</v>
      </c>
      <c r="L1225" s="55" t="s">
        <v>4774</v>
      </c>
      <c r="M1225" s="55" t="s">
        <v>4833</v>
      </c>
      <c r="N1225" s="55"/>
      <c r="O1225" s="55"/>
      <c r="P1225" s="54" t="s">
        <v>4005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4751</v>
      </c>
      <c r="D1226" s="51" t="s">
        <v>4756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3786</v>
      </c>
      <c r="L1226" s="55" t="s">
        <v>4774</v>
      </c>
      <c r="M1226" s="55" t="s">
        <v>4833</v>
      </c>
      <c r="N1226" s="55"/>
      <c r="O1226" s="55"/>
      <c r="P1226" s="54" t="s">
        <v>4006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4751</v>
      </c>
      <c r="D1227" s="51" t="s">
        <v>4757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3786</v>
      </c>
      <c r="L1227" s="55" t="s">
        <v>4774</v>
      </c>
      <c r="M1227" s="55" t="s">
        <v>4833</v>
      </c>
      <c r="N1227" s="55"/>
      <c r="O1227" s="55"/>
      <c r="P1227" s="54" t="s">
        <v>4007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3772</v>
      </c>
      <c r="D1228" s="51" t="s">
        <v>7</v>
      </c>
      <c r="E1228" s="127" t="s">
        <v>3976</v>
      </c>
      <c r="F1228" s="127" t="s">
        <v>3976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3786</v>
      </c>
      <c r="L1228" s="55" t="s">
        <v>4774</v>
      </c>
      <c r="M1228" s="55" t="s">
        <v>4833</v>
      </c>
      <c r="N1228" s="55"/>
      <c r="O1228" s="55"/>
      <c r="P1228" s="54" t="s">
        <v>3993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4511</v>
      </c>
      <c r="D1229" s="51" t="s">
        <v>7</v>
      </c>
      <c r="E1229" s="127" t="s">
        <v>1152</v>
      </c>
      <c r="F1229" s="127" t="s">
        <v>4070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3786</v>
      </c>
      <c r="L1229" s="55" t="s">
        <v>4774</v>
      </c>
      <c r="M1229" s="55" t="s">
        <v>4833</v>
      </c>
      <c r="N1229" s="55"/>
      <c r="O1229" s="55"/>
      <c r="P1229" s="54" t="s">
        <v>4008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4512</v>
      </c>
      <c r="D1230" s="197" t="s">
        <v>7</v>
      </c>
      <c r="E1230" s="201" t="s">
        <v>1153</v>
      </c>
      <c r="F1230" s="201" t="s">
        <v>4071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3786</v>
      </c>
      <c r="L1230" s="199" t="s">
        <v>4774</v>
      </c>
      <c r="M1230" s="55" t="s">
        <v>4833</v>
      </c>
      <c r="P1230" s="200" t="s">
        <v>4009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4519</v>
      </c>
      <c r="D1231" s="197" t="s">
        <v>7</v>
      </c>
      <c r="E1231" s="201" t="s">
        <v>1154</v>
      </c>
      <c r="F1231" s="201" t="s">
        <v>4072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3786</v>
      </c>
      <c r="L1231" s="199" t="s">
        <v>4774</v>
      </c>
      <c r="M1231" s="55" t="s">
        <v>4833</v>
      </c>
      <c r="P1231" s="200" t="s">
        <v>4010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3772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3786</v>
      </c>
      <c r="L1232" s="17" t="s">
        <v>4774</v>
      </c>
      <c r="M1232" s="55" t="s">
        <v>4833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3772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3786</v>
      </c>
      <c r="L1233" s="17" t="s">
        <v>4774</v>
      </c>
      <c r="M1233" s="55" t="s">
        <v>4833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2699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3772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3786</v>
      </c>
      <c r="L1237" s="55" t="s">
        <v>4774</v>
      </c>
      <c r="M1237" s="55" t="s">
        <v>4833</v>
      </c>
      <c r="N1237" s="55"/>
      <c r="O1237" s="55"/>
      <c r="P1237" s="54" t="s">
        <v>1437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4666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3948</v>
      </c>
      <c r="L1238" s="55" t="s">
        <v>4774</v>
      </c>
      <c r="M1238" s="55" t="s">
        <v>4831</v>
      </c>
      <c r="N1238" s="55"/>
      <c r="O1238" s="55"/>
      <c r="P1238" s="77" t="s">
        <v>1434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4667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3948</v>
      </c>
      <c r="L1239" s="55" t="s">
        <v>4774</v>
      </c>
      <c r="M1239" s="55" t="s">
        <v>4831</v>
      </c>
      <c r="N1239" s="55"/>
      <c r="O1239" s="55"/>
      <c r="P1239" s="77" t="s">
        <v>1433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4668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3948</v>
      </c>
      <c r="L1240" s="55" t="s">
        <v>4774</v>
      </c>
      <c r="M1240" s="55" t="s">
        <v>4831</v>
      </c>
      <c r="N1240" s="55"/>
      <c r="O1240" s="55"/>
      <c r="P1240" s="54" t="s">
        <v>1435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4669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3948</v>
      </c>
      <c r="L1241" s="55" t="s">
        <v>4774</v>
      </c>
      <c r="M1241" s="55" t="s">
        <v>4831</v>
      </c>
      <c r="N1241" s="55"/>
      <c r="O1241" s="55"/>
      <c r="P1241" s="54" t="s">
        <v>1436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3772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3786</v>
      </c>
      <c r="L1242" s="55" t="s">
        <v>4774</v>
      </c>
      <c r="M1242" s="55" t="s">
        <v>4833</v>
      </c>
      <c r="N1242" s="55"/>
      <c r="O1242" s="55"/>
      <c r="P1242" s="54" t="s">
        <v>1453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4670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3948</v>
      </c>
      <c r="L1243" s="55" t="s">
        <v>4774</v>
      </c>
      <c r="M1243" s="55" t="s">
        <v>4831</v>
      </c>
      <c r="N1243" s="55"/>
      <c r="O1243" s="55"/>
      <c r="P1243" s="77" t="s">
        <v>1450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4671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3948</v>
      </c>
      <c r="L1244" s="55" t="s">
        <v>4774</v>
      </c>
      <c r="M1244" s="55" t="s">
        <v>4831</v>
      </c>
      <c r="N1244" s="55"/>
      <c r="O1244" s="55"/>
      <c r="P1244" s="77" t="s">
        <v>1449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4672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3948</v>
      </c>
      <c r="L1245" s="55" t="s">
        <v>4774</v>
      </c>
      <c r="M1245" s="55" t="s">
        <v>4831</v>
      </c>
      <c r="N1245" s="55"/>
      <c r="O1245" s="55"/>
      <c r="P1245" s="54" t="s">
        <v>1451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4673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3948</v>
      </c>
      <c r="L1246" s="55" t="s">
        <v>4774</v>
      </c>
      <c r="M1246" s="55" t="s">
        <v>4831</v>
      </c>
      <c r="N1246" s="55"/>
      <c r="O1246" s="55"/>
      <c r="P1246" s="54" t="s">
        <v>1452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3772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3786</v>
      </c>
      <c r="L1247" s="55" t="s">
        <v>4774</v>
      </c>
      <c r="M1247" s="55" t="s">
        <v>4833</v>
      </c>
      <c r="N1247" s="55"/>
      <c r="O1247" s="55"/>
      <c r="P1247" s="54" t="s">
        <v>1535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4674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3948</v>
      </c>
      <c r="L1248" s="55" t="s">
        <v>4774</v>
      </c>
      <c r="M1248" s="55" t="s">
        <v>4831</v>
      </c>
      <c r="N1248" s="55"/>
      <c r="O1248" s="55"/>
      <c r="P1248" s="77" t="s">
        <v>1532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4675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3948</v>
      </c>
      <c r="L1249" s="55" t="s">
        <v>4774</v>
      </c>
      <c r="M1249" s="55" t="s">
        <v>4831</v>
      </c>
      <c r="N1249" s="55"/>
      <c r="O1249" s="55"/>
      <c r="P1249" s="77" t="s">
        <v>1531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4676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3948</v>
      </c>
      <c r="L1250" s="55" t="s">
        <v>4774</v>
      </c>
      <c r="M1250" s="55" t="s">
        <v>4831</v>
      </c>
      <c r="N1250" s="55"/>
      <c r="O1250" s="55"/>
      <c r="P1250" s="54" t="s">
        <v>1533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4677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3948</v>
      </c>
      <c r="L1251" s="55" t="s">
        <v>4774</v>
      </c>
      <c r="M1251" s="55" t="s">
        <v>4831</v>
      </c>
      <c r="N1251" s="55"/>
      <c r="O1251" s="55"/>
      <c r="P1251" s="54" t="s">
        <v>1534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3772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3786</v>
      </c>
      <c r="L1252" s="55" t="s">
        <v>4774</v>
      </c>
      <c r="M1252" s="55" t="s">
        <v>4833</v>
      </c>
      <c r="N1252" s="55"/>
      <c r="O1252" s="55"/>
      <c r="P1252" s="54" t="s">
        <v>1571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4678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3948</v>
      </c>
      <c r="L1253" s="55" t="s">
        <v>4774</v>
      </c>
      <c r="M1253" s="55" t="s">
        <v>4831</v>
      </c>
      <c r="N1253" s="55"/>
      <c r="O1253" s="55"/>
      <c r="P1253" s="54" t="s">
        <v>1559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4679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3948</v>
      </c>
      <c r="L1254" s="55" t="s">
        <v>4774</v>
      </c>
      <c r="M1254" s="55" t="s">
        <v>4831</v>
      </c>
      <c r="N1254" s="55"/>
      <c r="O1254" s="55"/>
      <c r="P1254" s="77" t="s">
        <v>1561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4680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3948</v>
      </c>
      <c r="L1255" s="55" t="s">
        <v>4774</v>
      </c>
      <c r="M1255" s="55" t="s">
        <v>4831</v>
      </c>
      <c r="N1255" s="55"/>
      <c r="O1255" s="55"/>
      <c r="P1255" s="77" t="s">
        <v>1560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4681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3948</v>
      </c>
      <c r="L1256" s="55" t="s">
        <v>4774</v>
      </c>
      <c r="M1256" s="55" t="s">
        <v>4831</v>
      </c>
      <c r="N1256" s="55"/>
      <c r="O1256" s="55"/>
      <c r="P1256" s="54" t="s">
        <v>1562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3772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3786</v>
      </c>
      <c r="L1257" s="55" t="s">
        <v>4774</v>
      </c>
      <c r="M1257" s="55" t="s">
        <v>4833</v>
      </c>
      <c r="N1257" s="55"/>
      <c r="O1257" s="55"/>
      <c r="P1257" s="54" t="s">
        <v>1589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4682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3948</v>
      </c>
      <c r="L1258" s="55" t="s">
        <v>4774</v>
      </c>
      <c r="M1258" s="55" t="s">
        <v>4831</v>
      </c>
      <c r="N1258" s="55"/>
      <c r="O1258" s="55"/>
      <c r="P1258" s="77" t="s">
        <v>1586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4683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3948</v>
      </c>
      <c r="L1259" s="55" t="s">
        <v>4774</v>
      </c>
      <c r="M1259" s="55" t="s">
        <v>4831</v>
      </c>
      <c r="N1259" s="55"/>
      <c r="O1259" s="55"/>
      <c r="P1259" s="77" t="s">
        <v>1585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4684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3948</v>
      </c>
      <c r="L1260" s="55" t="s">
        <v>4774</v>
      </c>
      <c r="M1260" s="55" t="s">
        <v>4831</v>
      </c>
      <c r="N1260" s="55"/>
      <c r="O1260" s="55"/>
      <c r="P1260" s="54" t="s">
        <v>1587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4685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3948</v>
      </c>
      <c r="L1261" s="55" t="s">
        <v>4774</v>
      </c>
      <c r="M1261" s="55" t="s">
        <v>4831</v>
      </c>
      <c r="N1261" s="55"/>
      <c r="O1261" s="55"/>
      <c r="P1261" s="54" t="s">
        <v>1588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3772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3786</v>
      </c>
      <c r="L1262" s="55" t="s">
        <v>4774</v>
      </c>
      <c r="M1262" s="55" t="s">
        <v>4833</v>
      </c>
      <c r="N1262" s="55"/>
      <c r="O1262" s="55"/>
      <c r="P1262" s="54" t="s">
        <v>1606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4686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3948</v>
      </c>
      <c r="L1263" s="55" t="s">
        <v>4774</v>
      </c>
      <c r="M1263" s="55" t="s">
        <v>4831</v>
      </c>
      <c r="N1263" s="55"/>
      <c r="O1263" s="55"/>
      <c r="P1263" s="77" t="s">
        <v>1603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4687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3948</v>
      </c>
      <c r="L1264" s="55" t="s">
        <v>4774</v>
      </c>
      <c r="M1264" s="55" t="s">
        <v>4831</v>
      </c>
      <c r="N1264" s="55"/>
      <c r="O1264" s="55"/>
      <c r="P1264" s="77" t="s">
        <v>1602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4688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3948</v>
      </c>
      <c r="L1265" s="55" t="s">
        <v>4774</v>
      </c>
      <c r="M1265" s="55" t="s">
        <v>4831</v>
      </c>
      <c r="N1265" s="55"/>
      <c r="O1265" s="55"/>
      <c r="P1265" s="54" t="s">
        <v>1604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4689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3948</v>
      </c>
      <c r="L1266" s="55" t="s">
        <v>4774</v>
      </c>
      <c r="M1266" s="55" t="s">
        <v>4831</v>
      </c>
      <c r="N1266" s="55"/>
      <c r="O1266" s="55"/>
      <c r="P1266" s="54" t="s">
        <v>1605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3772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3786</v>
      </c>
      <c r="L1267" s="55" t="s">
        <v>4774</v>
      </c>
      <c r="M1267" s="55" t="s">
        <v>4833</v>
      </c>
      <c r="N1267" s="55"/>
      <c r="O1267" s="55"/>
      <c r="P1267" s="54" t="s">
        <v>1655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4690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3948</v>
      </c>
      <c r="L1268" s="55" t="s">
        <v>4774</v>
      </c>
      <c r="M1268" s="55" t="s">
        <v>4831</v>
      </c>
      <c r="N1268" s="55"/>
      <c r="O1268" s="55"/>
      <c r="P1268" s="77" t="s">
        <v>1652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4691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3948</v>
      </c>
      <c r="L1269" s="55" t="s">
        <v>4774</v>
      </c>
      <c r="M1269" s="55" t="s">
        <v>4831</v>
      </c>
      <c r="N1269" s="55"/>
      <c r="O1269" s="55"/>
      <c r="P1269" s="77" t="s">
        <v>1651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4692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3948</v>
      </c>
      <c r="L1270" s="55" t="s">
        <v>4774</v>
      </c>
      <c r="M1270" s="55" t="s">
        <v>4831</v>
      </c>
      <c r="N1270" s="55"/>
      <c r="O1270" s="55"/>
      <c r="P1270" s="54" t="s">
        <v>1653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4693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3948</v>
      </c>
      <c r="L1271" s="55" t="s">
        <v>4774</v>
      </c>
      <c r="M1271" s="55" t="s">
        <v>4831</v>
      </c>
      <c r="N1271" s="55"/>
      <c r="O1271" s="55"/>
      <c r="P1271" s="54" t="s">
        <v>1654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3772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3786</v>
      </c>
      <c r="L1272" s="55" t="s">
        <v>4774</v>
      </c>
      <c r="M1272" s="55" t="s">
        <v>4833</v>
      </c>
      <c r="N1272" s="55"/>
      <c r="O1272" s="55"/>
      <c r="P1272" s="54" t="s">
        <v>1676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4694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3948</v>
      </c>
      <c r="L1273" s="55" t="s">
        <v>4774</v>
      </c>
      <c r="M1273" s="55" t="s">
        <v>4831</v>
      </c>
      <c r="N1273" s="55"/>
      <c r="O1273" s="55"/>
      <c r="P1273" s="77" t="s">
        <v>1673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4695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3948</v>
      </c>
      <c r="L1274" s="55" t="s">
        <v>4774</v>
      </c>
      <c r="M1274" s="55" t="s">
        <v>4831</v>
      </c>
      <c r="N1274" s="55"/>
      <c r="O1274" s="55"/>
      <c r="P1274" s="77" t="s">
        <v>1672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4696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3948</v>
      </c>
      <c r="L1275" s="55" t="s">
        <v>4774</v>
      </c>
      <c r="M1275" s="55" t="s">
        <v>4831</v>
      </c>
      <c r="N1275" s="55"/>
      <c r="O1275" s="55"/>
      <c r="P1275" s="54" t="s">
        <v>1674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4697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3948</v>
      </c>
      <c r="L1276" s="55" t="s">
        <v>4774</v>
      </c>
      <c r="M1276" s="55" t="s">
        <v>4831</v>
      </c>
      <c r="N1276" s="55"/>
      <c r="O1276" s="55"/>
      <c r="P1276" s="54" t="s">
        <v>1675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3772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3786</v>
      </c>
      <c r="L1277" s="55" t="s">
        <v>4774</v>
      </c>
      <c r="M1277" s="55" t="s">
        <v>4833</v>
      </c>
      <c r="N1277" s="55"/>
      <c r="O1277" s="55"/>
      <c r="P1277" s="54" t="s">
        <v>1744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4698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3948</v>
      </c>
      <c r="L1278" s="55" t="s">
        <v>4774</v>
      </c>
      <c r="M1278" s="55" t="s">
        <v>4831</v>
      </c>
      <c r="N1278" s="55"/>
      <c r="O1278" s="55"/>
      <c r="P1278" s="77" t="s">
        <v>1741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4699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3948</v>
      </c>
      <c r="L1279" s="55" t="s">
        <v>4774</v>
      </c>
      <c r="M1279" s="55" t="s">
        <v>4831</v>
      </c>
      <c r="N1279" s="55"/>
      <c r="O1279" s="55"/>
      <c r="P1279" s="77" t="s">
        <v>1740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4700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3948</v>
      </c>
      <c r="L1280" s="55" t="s">
        <v>4774</v>
      </c>
      <c r="M1280" s="55" t="s">
        <v>4831</v>
      </c>
      <c r="N1280" s="55"/>
      <c r="O1280" s="55"/>
      <c r="P1280" s="54" t="s">
        <v>1742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4701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3948</v>
      </c>
      <c r="L1281" s="55" t="s">
        <v>4774</v>
      </c>
      <c r="M1281" s="55" t="s">
        <v>4831</v>
      </c>
      <c r="N1281" s="55"/>
      <c r="O1281" s="55"/>
      <c r="P1281" s="54" t="s">
        <v>1743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3772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3786</v>
      </c>
      <c r="L1282" s="55" t="s">
        <v>4774</v>
      </c>
      <c r="M1282" s="55" t="s">
        <v>4833</v>
      </c>
      <c r="N1282" s="55"/>
      <c r="O1282" s="55"/>
      <c r="P1282" s="54" t="s">
        <v>1753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4702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3948</v>
      </c>
      <c r="L1283" s="55" t="s">
        <v>4774</v>
      </c>
      <c r="M1283" s="55" t="s">
        <v>4831</v>
      </c>
      <c r="N1283" s="55"/>
      <c r="O1283" s="55"/>
      <c r="P1283" s="77" t="s">
        <v>1750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4703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3948</v>
      </c>
      <c r="L1284" s="55" t="s">
        <v>4774</v>
      </c>
      <c r="M1284" s="55" t="s">
        <v>4831</v>
      </c>
      <c r="N1284" s="55"/>
      <c r="O1284" s="55"/>
      <c r="P1284" s="77" t="s">
        <v>1749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4704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3948</v>
      </c>
      <c r="L1285" s="55" t="s">
        <v>4774</v>
      </c>
      <c r="M1285" s="55" t="s">
        <v>4831</v>
      </c>
      <c r="N1285" s="55"/>
      <c r="O1285" s="55"/>
      <c r="P1285" s="54" t="s">
        <v>1751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4705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3948</v>
      </c>
      <c r="L1286" s="55" t="s">
        <v>4774</v>
      </c>
      <c r="M1286" s="55" t="s">
        <v>4831</v>
      </c>
      <c r="N1286" s="55"/>
      <c r="O1286" s="55"/>
      <c r="P1286" s="54" t="s">
        <v>1752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3772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3786</v>
      </c>
      <c r="L1287" s="55" t="s">
        <v>4774</v>
      </c>
      <c r="M1287" s="55" t="s">
        <v>4833</v>
      </c>
      <c r="N1287" s="55"/>
      <c r="O1287" s="55"/>
      <c r="P1287" s="54" t="s">
        <v>1780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4706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3948</v>
      </c>
      <c r="L1288" s="55" t="s">
        <v>4774</v>
      </c>
      <c r="M1288" s="55" t="s">
        <v>4831</v>
      </c>
      <c r="N1288" s="55"/>
      <c r="O1288" s="55"/>
      <c r="P1288" s="77" t="s">
        <v>1777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4707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3948</v>
      </c>
      <c r="L1289" s="55" t="s">
        <v>4774</v>
      </c>
      <c r="M1289" s="55" t="s">
        <v>4831</v>
      </c>
      <c r="N1289" s="55"/>
      <c r="O1289" s="55"/>
      <c r="P1289" s="77" t="s">
        <v>1776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4708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3948</v>
      </c>
      <c r="L1290" s="55" t="s">
        <v>4774</v>
      </c>
      <c r="M1290" s="55" t="s">
        <v>4831</v>
      </c>
      <c r="N1290" s="55"/>
      <c r="O1290" s="55"/>
      <c r="P1290" s="54" t="s">
        <v>1778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4709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3948</v>
      </c>
      <c r="L1291" s="55" t="s">
        <v>4774</v>
      </c>
      <c r="M1291" s="55" t="s">
        <v>4831</v>
      </c>
      <c r="N1291" s="55"/>
      <c r="O1291" s="55"/>
      <c r="P1291" s="54" t="s">
        <v>1779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3772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3786</v>
      </c>
      <c r="L1292" s="55" t="s">
        <v>4774</v>
      </c>
      <c r="M1292" s="55" t="s">
        <v>4833</v>
      </c>
      <c r="N1292" s="55"/>
      <c r="O1292" s="55"/>
      <c r="P1292" s="54" t="s">
        <v>1927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4710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3948</v>
      </c>
      <c r="L1293" s="55" t="s">
        <v>4774</v>
      </c>
      <c r="M1293" s="55" t="s">
        <v>4831</v>
      </c>
      <c r="N1293" s="55"/>
      <c r="O1293" s="55"/>
      <c r="P1293" s="54" t="s">
        <v>1921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4711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3948</v>
      </c>
      <c r="L1294" s="55" t="s">
        <v>4774</v>
      </c>
      <c r="M1294" s="55" t="s">
        <v>4831</v>
      </c>
      <c r="N1294" s="55"/>
      <c r="O1294" s="55"/>
      <c r="P1294" s="77" t="s">
        <v>1923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4712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3948</v>
      </c>
      <c r="L1295" s="55" t="s">
        <v>4774</v>
      </c>
      <c r="M1295" s="55" t="s">
        <v>4831</v>
      </c>
      <c r="N1295" s="55"/>
      <c r="O1295" s="55"/>
      <c r="P1295" s="77" t="s">
        <v>1922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4713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3948</v>
      </c>
      <c r="L1296" s="55" t="s">
        <v>4774</v>
      </c>
      <c r="M1296" s="55" t="s">
        <v>4831</v>
      </c>
      <c r="N1296" s="55"/>
      <c r="O1296" s="55"/>
      <c r="P1296" s="54" t="s">
        <v>1924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3772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3786</v>
      </c>
      <c r="L1297" s="55" t="s">
        <v>4774</v>
      </c>
      <c r="M1297" s="55" t="s">
        <v>4833</v>
      </c>
      <c r="N1297" s="55"/>
      <c r="O1297" s="55"/>
      <c r="P1297" s="54" t="s">
        <v>1944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4714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3948</v>
      </c>
      <c r="L1298" s="55" t="s">
        <v>4774</v>
      </c>
      <c r="M1298" s="55" t="s">
        <v>4831</v>
      </c>
      <c r="N1298" s="55"/>
      <c r="O1298" s="55"/>
      <c r="P1298" s="77" t="s">
        <v>1941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4715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3948</v>
      </c>
      <c r="L1299" s="55" t="s">
        <v>4774</v>
      </c>
      <c r="M1299" s="55" t="s">
        <v>4831</v>
      </c>
      <c r="N1299" s="55"/>
      <c r="O1299" s="55"/>
      <c r="P1299" s="77" t="s">
        <v>1940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4716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3948</v>
      </c>
      <c r="L1300" s="55" t="s">
        <v>4774</v>
      </c>
      <c r="M1300" s="55" t="s">
        <v>4831</v>
      </c>
      <c r="N1300" s="55"/>
      <c r="O1300" s="55"/>
      <c r="P1300" s="54" t="s">
        <v>1942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4717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3948</v>
      </c>
      <c r="L1301" s="55" t="s">
        <v>4774</v>
      </c>
      <c r="M1301" s="55" t="s">
        <v>4831</v>
      </c>
      <c r="N1301" s="55"/>
      <c r="O1301" s="55"/>
      <c r="P1301" s="54" t="s">
        <v>1943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3772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3786</v>
      </c>
      <c r="L1302" s="55" t="s">
        <v>4774</v>
      </c>
      <c r="M1302" s="55" t="s">
        <v>4833</v>
      </c>
      <c r="N1302" s="55"/>
      <c r="O1302" s="55"/>
      <c r="P1302" s="54" t="s">
        <v>2049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4718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3948</v>
      </c>
      <c r="L1303" s="55" t="s">
        <v>4774</v>
      </c>
      <c r="M1303" s="55" t="s">
        <v>4831</v>
      </c>
      <c r="N1303" s="55"/>
      <c r="O1303" s="55"/>
      <c r="P1303" s="77" t="s">
        <v>2046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4719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3948</v>
      </c>
      <c r="L1304" s="55" t="s">
        <v>4774</v>
      </c>
      <c r="M1304" s="55" t="s">
        <v>4831</v>
      </c>
      <c r="N1304" s="55"/>
      <c r="O1304" s="55"/>
      <c r="P1304" s="77" t="s">
        <v>2045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4720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3948</v>
      </c>
      <c r="L1305" s="55" t="s">
        <v>4774</v>
      </c>
      <c r="M1305" s="55" t="s">
        <v>4831</v>
      </c>
      <c r="N1305" s="55"/>
      <c r="O1305" s="55"/>
      <c r="P1305" s="54" t="s">
        <v>2047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4721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3948</v>
      </c>
      <c r="L1306" s="55" t="s">
        <v>4774</v>
      </c>
      <c r="M1306" s="55" t="s">
        <v>4831</v>
      </c>
      <c r="N1306" s="55"/>
      <c r="O1306" s="55"/>
      <c r="P1306" s="54" t="s">
        <v>2048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75" customFormat="1">
      <c r="A1307" s="274">
        <f t="shared" ref="A1307:A1311" si="329">IF(B1307=INT(B1307),ROW(),"")</f>
        <v>1307</v>
      </c>
      <c r="B1307" s="275">
        <f t="shared" ref="B1307:B1311" si="330">IF(AND(MID(C1307,2,1)&lt;&gt;"/",MID(C1307,1,1)="/"),INT(B1306)+1,B1306+0.01)</f>
        <v>1277</v>
      </c>
      <c r="C1307" s="275" t="s">
        <v>3772</v>
      </c>
      <c r="D1307" s="276" t="s">
        <v>7</v>
      </c>
      <c r="E1307" s="150" t="s">
        <v>5426</v>
      </c>
      <c r="F1307" s="150" t="s">
        <v>5426</v>
      </c>
      <c r="G1307" s="277">
        <v>0</v>
      </c>
      <c r="H1307" s="277">
        <v>0</v>
      </c>
      <c r="I1307" s="150" t="s">
        <v>16</v>
      </c>
      <c r="J1307" s="150" t="s">
        <v>1379</v>
      </c>
      <c r="K1307" s="278" t="s">
        <v>3786</v>
      </c>
      <c r="L1307" s="275" t="s">
        <v>4774</v>
      </c>
      <c r="M1307" s="275" t="s">
        <v>4833</v>
      </c>
      <c r="P1307" s="268" t="s">
        <v>5417</v>
      </c>
      <c r="Q1307" s="268"/>
      <c r="S1307" s="275" t="str">
        <f t="shared" ref="S1307:S1311" si="331">IF(E1307=F1307,"","NOT EQUAL")</f>
        <v/>
      </c>
      <c r="T1307" s="275" t="str">
        <f>IF(ISNA(VLOOKUP(P1307,Sheet1!E:F,2,0)),"--","PRESENT")</f>
        <v>--</v>
      </c>
      <c r="V1307" s="275">
        <f t="shared" ref="V1307:V1311" si="332">IF(AA1307&lt;&gt;"",V1306+1,V1306)</f>
        <v>239</v>
      </c>
      <c r="W1307" s="274" t="s">
        <v>2241</v>
      </c>
      <c r="X1307" s="278" t="s">
        <v>2241</v>
      </c>
      <c r="Y1307" s="278" t="s">
        <v>2241</v>
      </c>
      <c r="Z1307" s="279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9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80">
        <f t="shared" ref="AB1307:AB1311" si="335">B1307</f>
        <v>1277</v>
      </c>
      <c r="AC1307" s="275" t="str">
        <f t="shared" ref="AC1307:AC1311" si="336">P1307</f>
        <v>MNU_STDNORML</v>
      </c>
      <c r="AD1307" s="278" t="str">
        <f>IF(ISNA(VLOOKUP(AA1307,'XEQM Shortlist'!J:J,1,0)),"//","")</f>
        <v/>
      </c>
      <c r="AF1307" s="274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75" t="b">
        <f t="shared" ref="AG1307:AG1311" si="338">AA1307=AF1307</f>
        <v>1</v>
      </c>
    </row>
    <row r="1308" spans="1:33" s="275" customFormat="1">
      <c r="A1308" s="274">
        <f t="shared" si="329"/>
        <v>1308</v>
      </c>
      <c r="B1308" s="275">
        <f t="shared" si="330"/>
        <v>1278</v>
      </c>
      <c r="C1308" s="275" t="s">
        <v>5422</v>
      </c>
      <c r="D1308" s="276" t="s">
        <v>7</v>
      </c>
      <c r="E1308" s="281" t="s">
        <v>5427</v>
      </c>
      <c r="F1308" s="281" t="s">
        <v>5427</v>
      </c>
      <c r="G1308" s="277">
        <v>0</v>
      </c>
      <c r="H1308" s="277">
        <v>0</v>
      </c>
      <c r="I1308" s="150" t="s">
        <v>3</v>
      </c>
      <c r="J1308" s="150" t="s">
        <v>1378</v>
      </c>
      <c r="K1308" s="278" t="s">
        <v>3948</v>
      </c>
      <c r="L1308" s="275" t="s">
        <v>4774</v>
      </c>
      <c r="M1308" s="275" t="s">
        <v>4831</v>
      </c>
      <c r="P1308" s="282" t="s">
        <v>5418</v>
      </c>
      <c r="Q1308" s="268"/>
      <c r="S1308" s="275" t="str">
        <f t="shared" si="331"/>
        <v/>
      </c>
      <c r="T1308" s="275" t="str">
        <f>IF(ISNA(VLOOKUP(P1308,Sheet1!E:F,2,0)),"--","PRESENT")</f>
        <v>--</v>
      </c>
      <c r="V1308" s="275">
        <f t="shared" si="332"/>
        <v>240</v>
      </c>
      <c r="W1308" s="274" t="s">
        <v>2241</v>
      </c>
      <c r="X1308" s="278" t="s">
        <v>2241</v>
      </c>
      <c r="Y1308" s="278" t="s">
        <v>2241</v>
      </c>
      <c r="Z1308" s="279" t="str">
        <f t="shared" si="333"/>
        <v>STD_PHI STD_SUB_P</v>
      </c>
      <c r="AA1308" s="279" t="str">
        <f t="shared" si="334"/>
        <v>PHIP</v>
      </c>
      <c r="AB1308" s="280">
        <f t="shared" si="335"/>
        <v>1278</v>
      </c>
      <c r="AC1308" s="275" t="str">
        <f t="shared" si="336"/>
        <v>ITM_STDNORMLP</v>
      </c>
      <c r="AD1308" s="278" t="str">
        <f>IF(ISNA(VLOOKUP(AA1308,'XEQM Shortlist'!J:J,1,0)),"//","")</f>
        <v>//</v>
      </c>
      <c r="AF1308" s="274" t="str">
        <f t="shared" si="337"/>
        <v>PHIP</v>
      </c>
      <c r="AG1308" s="275" t="b">
        <f t="shared" si="338"/>
        <v>1</v>
      </c>
    </row>
    <row r="1309" spans="1:33" s="275" customFormat="1">
      <c r="A1309" s="274">
        <f t="shared" si="329"/>
        <v>1309</v>
      </c>
      <c r="B1309" s="275">
        <f t="shared" si="330"/>
        <v>1279</v>
      </c>
      <c r="C1309" s="275" t="s">
        <v>5423</v>
      </c>
      <c r="D1309" s="276" t="s">
        <v>7</v>
      </c>
      <c r="E1309" s="281" t="s">
        <v>5428</v>
      </c>
      <c r="F1309" s="281" t="s">
        <v>5428</v>
      </c>
      <c r="G1309" s="277">
        <v>0</v>
      </c>
      <c r="H1309" s="277">
        <v>0</v>
      </c>
      <c r="I1309" s="150" t="s">
        <v>3</v>
      </c>
      <c r="J1309" s="150" t="s">
        <v>1378</v>
      </c>
      <c r="K1309" s="278" t="s">
        <v>3948</v>
      </c>
      <c r="L1309" s="275" t="s">
        <v>4774</v>
      </c>
      <c r="M1309" s="275" t="s">
        <v>4831</v>
      </c>
      <c r="P1309" s="282" t="s">
        <v>5419</v>
      </c>
      <c r="Q1309" s="268"/>
      <c r="S1309" s="275" t="str">
        <f t="shared" si="331"/>
        <v/>
      </c>
      <c r="T1309" s="275" t="str">
        <f>IF(ISNA(VLOOKUP(P1309,Sheet1!E:F,2,0)),"--","PRESENT")</f>
        <v>--</v>
      </c>
      <c r="V1309" s="275">
        <f t="shared" si="332"/>
        <v>241</v>
      </c>
      <c r="W1309" s="274" t="s">
        <v>2241</v>
      </c>
      <c r="X1309" s="278" t="s">
        <v>2241</v>
      </c>
      <c r="Y1309" s="278" t="s">
        <v>2241</v>
      </c>
      <c r="Z1309" s="279" t="str">
        <f t="shared" si="333"/>
        <v>STD_PHI STD_GAUSS_BLACK_L STD_GAUSS_WHITE_R</v>
      </c>
      <c r="AA1309" s="279" t="str">
        <f t="shared" si="334"/>
        <v>PHIGAUSS_BLACK_LGAUSS_WHITE_R</v>
      </c>
      <c r="AB1309" s="280">
        <f t="shared" si="335"/>
        <v>1279</v>
      </c>
      <c r="AC1309" s="275" t="str">
        <f t="shared" si="336"/>
        <v>ITM_STDNORML</v>
      </c>
      <c r="AD1309" s="278" t="str">
        <f>IF(ISNA(VLOOKUP(AA1309,'XEQM Shortlist'!J:J,1,0)),"//","")</f>
        <v>//</v>
      </c>
      <c r="AF1309" s="274" t="str">
        <f t="shared" si="337"/>
        <v>PHIGAUSS_BLACK_LGAUSS_WHITE_R</v>
      </c>
      <c r="AG1309" s="275" t="b">
        <f t="shared" si="338"/>
        <v>1</v>
      </c>
    </row>
    <row r="1310" spans="1:33" s="275" customFormat="1">
      <c r="A1310" s="274">
        <f t="shared" si="329"/>
        <v>1310</v>
      </c>
      <c r="B1310" s="275">
        <f t="shared" si="330"/>
        <v>1280</v>
      </c>
      <c r="C1310" s="275" t="s">
        <v>5424</v>
      </c>
      <c r="D1310" s="276" t="s">
        <v>7</v>
      </c>
      <c r="E1310" s="281" t="s">
        <v>5429</v>
      </c>
      <c r="F1310" s="281" t="s">
        <v>5429</v>
      </c>
      <c r="G1310" s="277">
        <v>0</v>
      </c>
      <c r="H1310" s="277">
        <v>0</v>
      </c>
      <c r="I1310" s="150" t="s">
        <v>3</v>
      </c>
      <c r="J1310" s="150" t="s">
        <v>1378</v>
      </c>
      <c r="K1310" s="278" t="s">
        <v>3948</v>
      </c>
      <c r="L1310" s="275" t="s">
        <v>4774</v>
      </c>
      <c r="M1310" s="275" t="s">
        <v>4831</v>
      </c>
      <c r="P1310" s="268" t="s">
        <v>5420</v>
      </c>
      <c r="Q1310" s="268"/>
      <c r="S1310" s="275" t="str">
        <f t="shared" si="331"/>
        <v/>
      </c>
      <c r="T1310" s="275" t="str">
        <f>IF(ISNA(VLOOKUP(P1310,Sheet1!E:F,2,0)),"--","PRESENT")</f>
        <v>--</v>
      </c>
      <c r="V1310" s="275">
        <f t="shared" si="332"/>
        <v>242</v>
      </c>
      <c r="W1310" s="274" t="s">
        <v>2241</v>
      </c>
      <c r="X1310" s="278" t="s">
        <v>2241</v>
      </c>
      <c r="Y1310" s="278" t="s">
        <v>2241</v>
      </c>
      <c r="Z1310" s="279" t="str">
        <f t="shared" si="333"/>
        <v>STD_PHI STD_GAUSS_WHITE_L STD_GAUSS_BLACK_R</v>
      </c>
      <c r="AA1310" s="279" t="str">
        <f t="shared" si="334"/>
        <v>PHIGAUSS_WHITE_LGAUSS_BLACK_R</v>
      </c>
      <c r="AB1310" s="280">
        <f t="shared" si="335"/>
        <v>1280</v>
      </c>
      <c r="AC1310" s="275" t="str">
        <f t="shared" si="336"/>
        <v>ITM_STDNORMLU</v>
      </c>
      <c r="AD1310" s="278" t="str">
        <f>IF(ISNA(VLOOKUP(AA1310,'XEQM Shortlist'!J:J,1,0)),"//","")</f>
        <v>//</v>
      </c>
      <c r="AF1310" s="274" t="str">
        <f t="shared" si="337"/>
        <v>PHIGAUSS_WHITE_LGAUSS_BLACK_R</v>
      </c>
      <c r="AG1310" s="275" t="b">
        <f t="shared" si="338"/>
        <v>1</v>
      </c>
    </row>
    <row r="1311" spans="1:33" s="275" customFormat="1">
      <c r="A1311" s="274">
        <f t="shared" si="329"/>
        <v>1311</v>
      </c>
      <c r="B1311" s="275">
        <f t="shared" si="330"/>
        <v>1281</v>
      </c>
      <c r="C1311" s="275" t="s">
        <v>5425</v>
      </c>
      <c r="D1311" s="276" t="s">
        <v>7</v>
      </c>
      <c r="E1311" s="150" t="s">
        <v>5430</v>
      </c>
      <c r="F1311" s="150" t="s">
        <v>5430</v>
      </c>
      <c r="G1311" s="277">
        <v>0</v>
      </c>
      <c r="H1311" s="277">
        <v>0</v>
      </c>
      <c r="I1311" s="150" t="s">
        <v>3</v>
      </c>
      <c r="J1311" s="150" t="s">
        <v>1378</v>
      </c>
      <c r="K1311" s="278" t="s">
        <v>3948</v>
      </c>
      <c r="L1311" s="275" t="s">
        <v>4774</v>
      </c>
      <c r="M1311" s="275" t="s">
        <v>4831</v>
      </c>
      <c r="P1311" s="268" t="s">
        <v>5421</v>
      </c>
      <c r="Q1311" s="268"/>
      <c r="S1311" s="275" t="str">
        <f t="shared" si="331"/>
        <v/>
      </c>
      <c r="T1311" s="275" t="str">
        <f>IF(ISNA(VLOOKUP(P1311,Sheet1!E:F,2,0)),"--","PRESENT")</f>
        <v>--</v>
      </c>
      <c r="V1311" s="275">
        <f t="shared" si="332"/>
        <v>243</v>
      </c>
      <c r="W1311" s="274" t="s">
        <v>2241</v>
      </c>
      <c r="X1311" s="278" t="s">
        <v>2241</v>
      </c>
      <c r="Y1311" s="278" t="s">
        <v>2241</v>
      </c>
      <c r="Z1311" s="279" t="str">
        <f t="shared" si="333"/>
        <v>STD_PHI STD_SUP_MINUS_1</v>
      </c>
      <c r="AA1311" s="279" t="str">
        <f t="shared" si="334"/>
        <v>PHI^MINUS_1</v>
      </c>
      <c r="AB1311" s="280">
        <f t="shared" si="335"/>
        <v>1281</v>
      </c>
      <c r="AC1311" s="275" t="str">
        <f t="shared" si="336"/>
        <v>ITM_STDNORMLM1</v>
      </c>
      <c r="AD1311" s="278" t="str">
        <f>IF(ISNA(VLOOKUP(AA1311,'XEQM Shortlist'!J:J,1,0)),"//","")</f>
        <v>//</v>
      </c>
      <c r="AF1311" s="274" t="str">
        <f t="shared" si="337"/>
        <v>PHI^MINUS_1</v>
      </c>
      <c r="AG1311" s="275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3772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3786</v>
      </c>
      <c r="L1312" s="17" t="s">
        <v>4774</v>
      </c>
      <c r="M1312" s="55" t="s">
        <v>4833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2241</v>
      </c>
      <c r="X1312" s="96" t="s">
        <v>2241</v>
      </c>
      <c r="Y1312" s="96" t="s">
        <v>2241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3772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3786</v>
      </c>
      <c r="L1313" s="17" t="s">
        <v>4774</v>
      </c>
      <c r="M1313" s="55" t="s">
        <v>4833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2241</v>
      </c>
      <c r="X1313" s="96" t="s">
        <v>2241</v>
      </c>
      <c r="Y1313" s="96" t="s">
        <v>2241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3772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3786</v>
      </c>
      <c r="L1314" s="17" t="s">
        <v>4774</v>
      </c>
      <c r="M1314" s="55" t="s">
        <v>4833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2241</v>
      </c>
      <c r="X1314" s="96" t="s">
        <v>2241</v>
      </c>
      <c r="Y1314" s="96" t="s">
        <v>2241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3772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3786</v>
      </c>
      <c r="L1315" s="17" t="s">
        <v>4774</v>
      </c>
      <c r="M1315" s="55" t="s">
        <v>4833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2241</v>
      </c>
      <c r="X1315" s="96" t="s">
        <v>2241</v>
      </c>
      <c r="Y1315" s="96" t="s">
        <v>2241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3772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3786</v>
      </c>
      <c r="L1316" s="17" t="s">
        <v>4774</v>
      </c>
      <c r="M1316" s="55" t="s">
        <v>4833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2241</v>
      </c>
      <c r="X1316" s="96" t="s">
        <v>2241</v>
      </c>
      <c r="Y1316" s="96" t="s">
        <v>2241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3772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3786</v>
      </c>
      <c r="L1317" s="17" t="s">
        <v>4774</v>
      </c>
      <c r="M1317" s="55" t="s">
        <v>4833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2241</v>
      </c>
      <c r="X1317" s="96" t="s">
        <v>2241</v>
      </c>
      <c r="Y1317" s="96" t="s">
        <v>2241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3772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3786</v>
      </c>
      <c r="L1318" s="17" t="s">
        <v>4774</v>
      </c>
      <c r="M1318" s="55" t="s">
        <v>4833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2241</v>
      </c>
      <c r="X1318" s="96" t="s">
        <v>2241</v>
      </c>
      <c r="Y1318" s="96" t="s">
        <v>2241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3772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3786</v>
      </c>
      <c r="L1319" s="17" t="s">
        <v>4774</v>
      </c>
      <c r="M1319" s="55" t="s">
        <v>4833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2241</v>
      </c>
      <c r="X1319" s="96" t="s">
        <v>2241</v>
      </c>
      <c r="Y1319" s="96" t="s">
        <v>2241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3772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3786</v>
      </c>
      <c r="L1320" s="17" t="s">
        <v>4774</v>
      </c>
      <c r="M1320" s="55" t="s">
        <v>4833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2241</v>
      </c>
      <c r="X1320" s="96" t="s">
        <v>2241</v>
      </c>
      <c r="Y1320" s="96" t="s">
        <v>2241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3772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3786</v>
      </c>
      <c r="L1321" s="17" t="s">
        <v>4774</v>
      </c>
      <c r="M1321" s="55" t="s">
        <v>4833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2241</v>
      </c>
      <c r="X1321" s="96" t="s">
        <v>2241</v>
      </c>
      <c r="Y1321" s="96" t="s">
        <v>2241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3772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3786</v>
      </c>
      <c r="L1322" s="17" t="s">
        <v>4774</v>
      </c>
      <c r="M1322" s="55" t="s">
        <v>4833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2241</v>
      </c>
      <c r="X1322" s="96" t="s">
        <v>2241</v>
      </c>
      <c r="Y1322" s="96" t="s">
        <v>2241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3772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3786</v>
      </c>
      <c r="L1323" s="17" t="s">
        <v>4774</v>
      </c>
      <c r="M1323" s="55" t="s">
        <v>4833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2241</v>
      </c>
      <c r="X1323" s="96" t="s">
        <v>2241</v>
      </c>
      <c r="Y1323" s="96" t="s">
        <v>2241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3772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3786</v>
      </c>
      <c r="L1324" s="17" t="s">
        <v>4774</v>
      </c>
      <c r="M1324" s="55" t="s">
        <v>4833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2241</v>
      </c>
      <c r="X1324" s="96" t="s">
        <v>2241</v>
      </c>
      <c r="Y1324" s="96" t="s">
        <v>2241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3772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3786</v>
      </c>
      <c r="L1325" s="17" t="s">
        <v>4774</v>
      </c>
      <c r="M1325" s="55" t="s">
        <v>4833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2241</v>
      </c>
      <c r="X1325" s="96" t="s">
        <v>2241</v>
      </c>
      <c r="Y1325" s="96" t="s">
        <v>2241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3772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3786</v>
      </c>
      <c r="L1326" s="17" t="s">
        <v>4774</v>
      </c>
      <c r="M1326" s="55" t="s">
        <v>4833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2241</v>
      </c>
      <c r="X1326" s="96" t="s">
        <v>2241</v>
      </c>
      <c r="Y1326" s="96" t="s">
        <v>2241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2241</v>
      </c>
      <c r="X1328" s="78" t="s">
        <v>2241</v>
      </c>
      <c r="Y1328" s="78" t="s">
        <v>2241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2700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2241</v>
      </c>
      <c r="X1329" s="78" t="s">
        <v>2241</v>
      </c>
      <c r="Y1329" s="78" t="s">
        <v>2241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3568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3948</v>
      </c>
      <c r="L1330" s="55" t="s">
        <v>4774</v>
      </c>
      <c r="M1330" s="55" t="s">
        <v>4840</v>
      </c>
      <c r="N1330" s="55"/>
      <c r="O1330" s="55"/>
      <c r="P1330" s="54" t="s">
        <v>1432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2241</v>
      </c>
      <c r="X1330" s="57" t="s">
        <v>2241</v>
      </c>
      <c r="Y1330" s="57" t="s">
        <v>2241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3568</v>
      </c>
      <c r="D1331" s="51" t="s">
        <v>4444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3948</v>
      </c>
      <c r="L1331" s="55" t="s">
        <v>4774</v>
      </c>
      <c r="M1331" s="55" t="s">
        <v>4831</v>
      </c>
      <c r="N1331" s="55"/>
      <c r="O1331" s="55"/>
      <c r="P1331" s="54" t="s">
        <v>1530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2241</v>
      </c>
      <c r="X1331" s="57" t="s">
        <v>2241</v>
      </c>
      <c r="Y1331" s="57" t="s">
        <v>2241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3568</v>
      </c>
      <c r="D1332" s="51" t="s">
        <v>4445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3948</v>
      </c>
      <c r="L1332" s="55" t="s">
        <v>4774</v>
      </c>
      <c r="M1332" s="55" t="s">
        <v>4831</v>
      </c>
      <c r="N1332" s="55"/>
      <c r="O1332" s="55"/>
      <c r="P1332" s="54" t="s">
        <v>1656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2241</v>
      </c>
      <c r="X1332" s="57" t="s">
        <v>2241</v>
      </c>
      <c r="Y1332" s="57" t="s">
        <v>2241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3568</v>
      </c>
      <c r="D1333" s="51" t="s">
        <v>4446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3948</v>
      </c>
      <c r="L1333" s="55" t="s">
        <v>4774</v>
      </c>
      <c r="M1333" s="55" t="s">
        <v>4831</v>
      </c>
      <c r="N1333" s="55"/>
      <c r="O1333" s="55"/>
      <c r="P1333" s="54" t="s">
        <v>1671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2241</v>
      </c>
      <c r="X1333" s="57" t="s">
        <v>2241</v>
      </c>
      <c r="Y1333" s="57" t="s">
        <v>2241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3568</v>
      </c>
      <c r="D1334" s="51" t="s">
        <v>4447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3948</v>
      </c>
      <c r="L1334" s="55" t="s">
        <v>4774</v>
      </c>
      <c r="M1334" s="55" t="s">
        <v>4831</v>
      </c>
      <c r="N1334" s="55"/>
      <c r="O1334" s="55"/>
      <c r="P1334" s="54" t="s">
        <v>1760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2241</v>
      </c>
      <c r="X1334" s="57" t="s">
        <v>2241</v>
      </c>
      <c r="Y1334" s="57" t="s">
        <v>2241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3568</v>
      </c>
      <c r="D1335" s="51" t="s">
        <v>4448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3948</v>
      </c>
      <c r="L1335" s="55" t="s">
        <v>4774</v>
      </c>
      <c r="M1335" s="55" t="s">
        <v>4831</v>
      </c>
      <c r="N1335" s="55"/>
      <c r="O1335" s="55"/>
      <c r="P1335" s="54" t="s">
        <v>1783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2241</v>
      </c>
      <c r="X1335" s="57" t="s">
        <v>2241</v>
      </c>
      <c r="Y1335" s="57" t="s">
        <v>2241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3568</v>
      </c>
      <c r="D1336" s="51" t="s">
        <v>4449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3948</v>
      </c>
      <c r="L1336" s="55" t="s">
        <v>4774</v>
      </c>
      <c r="M1336" s="55" t="s">
        <v>4831</v>
      </c>
      <c r="N1336" s="55"/>
      <c r="O1336" s="55"/>
      <c r="P1336" s="54" t="s">
        <v>2163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2241</v>
      </c>
      <c r="X1336" s="57" t="s">
        <v>2241</v>
      </c>
      <c r="Y1336" s="57" t="s">
        <v>2241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3568</v>
      </c>
      <c r="D1337" s="51" t="s">
        <v>4450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3948</v>
      </c>
      <c r="L1337" s="55" t="s">
        <v>4774</v>
      </c>
      <c r="M1337" s="55" t="s">
        <v>4831</v>
      </c>
      <c r="N1337" s="55"/>
      <c r="O1337" s="55"/>
      <c r="P1337" s="54" t="s">
        <v>2164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2241</v>
      </c>
      <c r="X1337" s="57" t="s">
        <v>2241</v>
      </c>
      <c r="Y1337" s="57" t="s">
        <v>2241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3568</v>
      </c>
      <c r="D1338" s="51" t="s">
        <v>4451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3948</v>
      </c>
      <c r="L1338" s="55" t="s">
        <v>4774</v>
      </c>
      <c r="M1338" s="55" t="s">
        <v>4831</v>
      </c>
      <c r="N1338" s="55"/>
      <c r="O1338" s="55"/>
      <c r="P1338" s="54" t="s">
        <v>2165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2241</v>
      </c>
      <c r="X1338" s="57" t="s">
        <v>2241</v>
      </c>
      <c r="Y1338" s="57" t="s">
        <v>2241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3568</v>
      </c>
      <c r="D1339" s="51" t="s">
        <v>4452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3948</v>
      </c>
      <c r="L1339" s="55" t="s">
        <v>4774</v>
      </c>
      <c r="M1339" s="55" t="s">
        <v>4831</v>
      </c>
      <c r="N1339" s="55"/>
      <c r="O1339" s="55"/>
      <c r="P1339" s="54" t="s">
        <v>2166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2241</v>
      </c>
      <c r="X1339" s="57" t="s">
        <v>2241</v>
      </c>
      <c r="Y1339" s="57" t="s">
        <v>2241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3568</v>
      </c>
      <c r="D1340" s="51" t="s">
        <v>4453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3948</v>
      </c>
      <c r="L1340" s="55" t="s">
        <v>4774</v>
      </c>
      <c r="M1340" s="55" t="s">
        <v>4831</v>
      </c>
      <c r="N1340" s="55"/>
      <c r="O1340" s="55"/>
      <c r="P1340" s="54" t="s">
        <v>2167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2241</v>
      </c>
      <c r="X1340" s="57" t="s">
        <v>2241</v>
      </c>
      <c r="Y1340" s="57" t="s">
        <v>2241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3772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3786</v>
      </c>
      <c r="L1341" s="17" t="s">
        <v>4774</v>
      </c>
      <c r="M1341" s="55" t="s">
        <v>4833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2241</v>
      </c>
      <c r="X1341" s="96" t="s">
        <v>2241</v>
      </c>
      <c r="Y1341" s="96" t="s">
        <v>2241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3772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3786</v>
      </c>
      <c r="L1342" s="17" t="s">
        <v>4774</v>
      </c>
      <c r="M1342" s="55" t="s">
        <v>4833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2241</v>
      </c>
      <c r="X1342" s="96" t="s">
        <v>2241</v>
      </c>
      <c r="Y1342" s="96" t="s">
        <v>2241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3772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3786</v>
      </c>
      <c r="L1343" s="17" t="s">
        <v>4774</v>
      </c>
      <c r="M1343" s="55" t="s">
        <v>4833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2241</v>
      </c>
      <c r="X1343" s="96" t="s">
        <v>2241</v>
      </c>
      <c r="Y1343" s="96" t="s">
        <v>2241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3772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3786</v>
      </c>
      <c r="L1344" s="17" t="s">
        <v>4774</v>
      </c>
      <c r="M1344" s="55" t="s">
        <v>4833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2241</v>
      </c>
      <c r="X1344" s="96" t="s">
        <v>2241</v>
      </c>
      <c r="Y1344" s="96" t="s">
        <v>2241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3772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3786</v>
      </c>
      <c r="L1345" s="17" t="s">
        <v>4774</v>
      </c>
      <c r="M1345" s="55" t="s">
        <v>4833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2241</v>
      </c>
      <c r="X1345" s="96" t="s">
        <v>2241</v>
      </c>
      <c r="Y1345" s="96" t="s">
        <v>2241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2241</v>
      </c>
      <c r="X1346" s="78" t="s">
        <v>2241</v>
      </c>
      <c r="Y1346" s="78" t="s">
        <v>2241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2241</v>
      </c>
      <c r="X1347" s="78" t="s">
        <v>2241</v>
      </c>
      <c r="Y1347" s="78" t="s">
        <v>2241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2701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2241</v>
      </c>
      <c r="X1348" s="78" t="s">
        <v>2241</v>
      </c>
      <c r="Y1348" s="78" t="s">
        <v>2241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3772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3786</v>
      </c>
      <c r="L1349" s="55" t="s">
        <v>4774</v>
      </c>
      <c r="M1349" s="55" t="s">
        <v>4833</v>
      </c>
      <c r="N1349" s="55"/>
      <c r="O1349" s="55"/>
      <c r="P1349" s="54" t="s">
        <v>1407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2241</v>
      </c>
      <c r="X1349" s="57" t="s">
        <v>2241</v>
      </c>
      <c r="Y1349" s="57" t="s">
        <v>2241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3772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3786</v>
      </c>
      <c r="L1350" s="55" t="s">
        <v>4774</v>
      </c>
      <c r="M1350" s="55" t="s">
        <v>4833</v>
      </c>
      <c r="N1350" s="55"/>
      <c r="O1350" s="55"/>
      <c r="P1350" s="54" t="s">
        <v>1413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2241</v>
      </c>
      <c r="X1350" s="57" t="s">
        <v>2241</v>
      </c>
      <c r="Y1350" s="57" t="s">
        <v>2241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3772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3786</v>
      </c>
      <c r="L1351" s="55" t="s">
        <v>4774</v>
      </c>
      <c r="M1351" s="55" t="s">
        <v>4833</v>
      </c>
      <c r="N1351" s="55"/>
      <c r="O1351" s="55"/>
      <c r="P1351" s="54" t="s">
        <v>2283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2241</v>
      </c>
      <c r="X1351" s="57" t="s">
        <v>2241</v>
      </c>
      <c r="Y1351" s="57" t="s">
        <v>2241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3772</v>
      </c>
      <c r="D1352" s="59" t="s">
        <v>2795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3786</v>
      </c>
      <c r="L1352" s="55" t="s">
        <v>4774</v>
      </c>
      <c r="M1352" s="55" t="s">
        <v>4833</v>
      </c>
      <c r="N1352" s="55"/>
      <c r="O1352" s="55"/>
      <c r="P1352" s="54" t="s">
        <v>1424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2241</v>
      </c>
      <c r="X1352" s="57" t="s">
        <v>2241</v>
      </c>
      <c r="Y1352" s="57" t="s">
        <v>2241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3772</v>
      </c>
      <c r="D1353" s="59" t="s">
        <v>2795</v>
      </c>
      <c r="E1353" s="75" t="s">
        <v>4898</v>
      </c>
      <c r="F1353" s="75" t="s">
        <v>4898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3786</v>
      </c>
      <c r="L1353" s="55" t="s">
        <v>4774</v>
      </c>
      <c r="M1353" s="55" t="s">
        <v>4833</v>
      </c>
      <c r="N1353" s="55"/>
      <c r="O1353" s="55"/>
      <c r="P1353" s="54" t="s">
        <v>1438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2241</v>
      </c>
      <c r="X1353" s="57" t="s">
        <v>2241</v>
      </c>
      <c r="Y1353" s="57" t="s">
        <v>2241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3772</v>
      </c>
      <c r="D1354" s="59" t="s">
        <v>2795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3786</v>
      </c>
      <c r="L1354" s="55" t="s">
        <v>4774</v>
      </c>
      <c r="M1354" s="55" t="s">
        <v>4833</v>
      </c>
      <c r="N1354" s="55"/>
      <c r="O1354" s="51" t="s">
        <v>1387</v>
      </c>
      <c r="P1354" s="54" t="s">
        <v>1448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2241</v>
      </c>
      <c r="X1354" s="57" t="s">
        <v>2241</v>
      </c>
      <c r="Y1354" s="57" t="s">
        <v>2241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3772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3786</v>
      </c>
      <c r="L1355" s="55" t="s">
        <v>4774</v>
      </c>
      <c r="M1355" s="55" t="s">
        <v>4833</v>
      </c>
      <c r="N1355" s="55"/>
      <c r="O1355" s="55"/>
      <c r="P1355" s="54" t="s">
        <v>1457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2241</v>
      </c>
      <c r="X1355" s="57" t="s">
        <v>2241</v>
      </c>
      <c r="Y1355" s="57" t="s">
        <v>2241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3772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3786</v>
      </c>
      <c r="L1356" s="55" t="s">
        <v>4774</v>
      </c>
      <c r="M1356" s="55" t="s">
        <v>4833</v>
      </c>
      <c r="N1356" s="55"/>
      <c r="O1356" s="55"/>
      <c r="P1356" s="54" t="s">
        <v>1461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2241</v>
      </c>
      <c r="X1356" s="57" t="s">
        <v>2241</v>
      </c>
      <c r="Y1356" s="57" t="s">
        <v>2241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3772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3786</v>
      </c>
      <c r="L1357" s="55" t="s">
        <v>4774</v>
      </c>
      <c r="M1357" s="55" t="s">
        <v>4833</v>
      </c>
      <c r="N1357" s="55"/>
      <c r="O1357" s="55"/>
      <c r="P1357" s="54" t="s">
        <v>1468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2241</v>
      </c>
      <c r="X1357" s="57" t="s">
        <v>2241</v>
      </c>
      <c r="Y1357" s="57" t="s">
        <v>2241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3772</v>
      </c>
      <c r="D1358" s="59" t="s">
        <v>2795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3786</v>
      </c>
      <c r="L1358" s="55" t="s">
        <v>4774</v>
      </c>
      <c r="M1358" s="55" t="s">
        <v>4833</v>
      </c>
      <c r="N1358" s="55"/>
      <c r="O1358" s="51" t="s">
        <v>2293</v>
      </c>
      <c r="P1358" s="54" t="s">
        <v>2291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2241</v>
      </c>
      <c r="X1358" s="57" t="s">
        <v>2241</v>
      </c>
      <c r="Y1358" s="57" t="s">
        <v>2241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3772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3786</v>
      </c>
      <c r="L1359" s="55" t="s">
        <v>4774</v>
      </c>
      <c r="M1359" s="55" t="s">
        <v>4833</v>
      </c>
      <c r="N1359" s="55"/>
      <c r="O1359" s="55"/>
      <c r="P1359" s="54" t="s">
        <v>1480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2241</v>
      </c>
      <c r="X1359" s="57" t="s">
        <v>2241</v>
      </c>
      <c r="Y1359" s="57" t="s">
        <v>2241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3772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3786</v>
      </c>
      <c r="L1360" s="55" t="s">
        <v>4774</v>
      </c>
      <c r="M1360" s="55" t="s">
        <v>4833</v>
      </c>
      <c r="N1360" s="55"/>
      <c r="O1360" s="55"/>
      <c r="P1360" s="54" t="s">
        <v>1481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2241</v>
      </c>
      <c r="X1360" s="57" t="s">
        <v>2241</v>
      </c>
      <c r="Y1360" s="57" t="s">
        <v>2241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3772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3786</v>
      </c>
      <c r="L1361" s="55" t="s">
        <v>4774</v>
      </c>
      <c r="M1361" s="55" t="s">
        <v>4833</v>
      </c>
      <c r="N1361" s="55"/>
      <c r="O1361" s="55"/>
      <c r="P1361" s="54" t="s">
        <v>1487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2241</v>
      </c>
      <c r="X1361" s="57" t="s">
        <v>2241</v>
      </c>
      <c r="Y1361" s="57" t="s">
        <v>2241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3772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3786</v>
      </c>
      <c r="L1362" s="55" t="s">
        <v>4774</v>
      </c>
      <c r="M1362" s="55" t="s">
        <v>4833</v>
      </c>
      <c r="N1362" s="55"/>
      <c r="O1362" s="55"/>
      <c r="P1362" s="54" t="s">
        <v>4554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2241</v>
      </c>
      <c r="X1362" s="57" t="s">
        <v>2241</v>
      </c>
      <c r="Y1362" s="57" t="s">
        <v>2241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3772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3786</v>
      </c>
      <c r="L1363" s="55" t="s">
        <v>4774</v>
      </c>
      <c r="M1363" s="55" t="s">
        <v>4833</v>
      </c>
      <c r="N1363" s="55"/>
      <c r="O1363" s="55"/>
      <c r="P1363" s="54" t="s">
        <v>1520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2241</v>
      </c>
      <c r="X1363" s="57" t="s">
        <v>2241</v>
      </c>
      <c r="Y1363" s="57" t="s">
        <v>2241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3772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3786</v>
      </c>
      <c r="L1364" s="55" t="s">
        <v>4774</v>
      </c>
      <c r="M1364" s="55" t="s">
        <v>4833</v>
      </c>
      <c r="N1364" s="55"/>
      <c r="O1364" s="55"/>
      <c r="P1364" s="54" t="s">
        <v>1529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2241</v>
      </c>
      <c r="X1364" s="57" t="s">
        <v>2241</v>
      </c>
      <c r="Y1364" s="57" t="s">
        <v>2241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3772</v>
      </c>
      <c r="D1365" s="59" t="s">
        <v>2795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3786</v>
      </c>
      <c r="L1365" s="55" t="s">
        <v>4774</v>
      </c>
      <c r="M1365" s="55" t="s">
        <v>4833</v>
      </c>
      <c r="N1365" s="55"/>
      <c r="O1365" s="55"/>
      <c r="P1365" s="54" t="s">
        <v>1539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2241</v>
      </c>
      <c r="X1365" s="57" t="s">
        <v>2241</v>
      </c>
      <c r="Y1365" s="57" t="s">
        <v>2241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3772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3786</v>
      </c>
      <c r="L1366" s="55" t="s">
        <v>4774</v>
      </c>
      <c r="M1366" s="55" t="s">
        <v>4833</v>
      </c>
      <c r="N1366" s="55"/>
      <c r="O1366" s="55"/>
      <c r="P1366" s="54" t="s">
        <v>1542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2241</v>
      </c>
      <c r="X1366" s="57" t="s">
        <v>2241</v>
      </c>
      <c r="Y1366" s="57" t="s">
        <v>2241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3772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3786</v>
      </c>
      <c r="L1367" s="55" t="s">
        <v>4774</v>
      </c>
      <c r="M1367" s="55" t="s">
        <v>4833</v>
      </c>
      <c r="N1367" s="55"/>
      <c r="O1367" s="55"/>
      <c r="P1367" s="54" t="s">
        <v>1551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2241</v>
      </c>
      <c r="X1367" s="57" t="s">
        <v>2241</v>
      </c>
      <c r="Y1367" s="57" t="s">
        <v>2241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3772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3786</v>
      </c>
      <c r="L1368" s="55" t="s">
        <v>4774</v>
      </c>
      <c r="M1368" s="55" t="s">
        <v>4833</v>
      </c>
      <c r="N1368" s="55"/>
      <c r="O1368" s="55"/>
      <c r="P1368" s="54" t="s">
        <v>2284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2241</v>
      </c>
      <c r="X1368" s="57" t="s">
        <v>2241</v>
      </c>
      <c r="Y1368" s="57" t="s">
        <v>2241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3772</v>
      </c>
      <c r="D1369" s="51" t="s">
        <v>7</v>
      </c>
      <c r="E1369" s="75" t="s">
        <v>4896</v>
      </c>
      <c r="F1369" s="75" t="s">
        <v>4896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3786</v>
      </c>
      <c r="L1369" s="55" t="s">
        <v>4774</v>
      </c>
      <c r="M1369" s="55" t="s">
        <v>4833</v>
      </c>
      <c r="N1369" s="55"/>
      <c r="O1369" s="55"/>
      <c r="P1369" s="54" t="s">
        <v>1553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2241</v>
      </c>
      <c r="X1369" s="57" t="s">
        <v>2241</v>
      </c>
      <c r="Y1369" s="57" t="s">
        <v>2241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3772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3786</v>
      </c>
      <c r="L1370" s="55" t="s">
        <v>4774</v>
      </c>
      <c r="M1370" s="55" t="s">
        <v>4833</v>
      </c>
      <c r="N1370" s="55"/>
      <c r="O1370" s="55"/>
      <c r="P1370" s="54" t="s">
        <v>1554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2241</v>
      </c>
      <c r="X1370" s="57" t="s">
        <v>2241</v>
      </c>
      <c r="Y1370" s="57" t="s">
        <v>2241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3772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3786</v>
      </c>
      <c r="L1371" s="55" t="s">
        <v>4774</v>
      </c>
      <c r="M1371" s="55" t="s">
        <v>4833</v>
      </c>
      <c r="N1371" s="55"/>
      <c r="O1371" s="55"/>
      <c r="P1371" s="54" t="s">
        <v>1572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2241</v>
      </c>
      <c r="X1371" s="57" t="s">
        <v>2241</v>
      </c>
      <c r="Y1371" s="57" t="s">
        <v>2241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3772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3786</v>
      </c>
      <c r="L1372" s="55" t="s">
        <v>4774</v>
      </c>
      <c r="M1372" s="55" t="s">
        <v>4833</v>
      </c>
      <c r="N1372" s="55"/>
      <c r="O1372" s="55"/>
      <c r="P1372" s="54" t="s">
        <v>1573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2241</v>
      </c>
      <c r="X1372" s="57" t="s">
        <v>2241</v>
      </c>
      <c r="Y1372" s="57" t="s">
        <v>2241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3772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3786</v>
      </c>
      <c r="L1373" s="55" t="s">
        <v>4774</v>
      </c>
      <c r="M1373" s="55" t="s">
        <v>4833</v>
      </c>
      <c r="N1373" s="55"/>
      <c r="O1373" s="55"/>
      <c r="P1373" s="54" t="s">
        <v>1576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3772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3786</v>
      </c>
      <c r="L1374" s="55" t="s">
        <v>4774</v>
      </c>
      <c r="M1374" s="55" t="s">
        <v>4833</v>
      </c>
      <c r="N1374" s="55"/>
      <c r="O1374" s="55"/>
      <c r="P1374" s="54" t="s">
        <v>2285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2241</v>
      </c>
      <c r="X1374" s="57" t="s">
        <v>2241</v>
      </c>
      <c r="Y1374" s="57" t="s">
        <v>2241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3772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3786</v>
      </c>
      <c r="L1375" s="55" t="s">
        <v>4774</v>
      </c>
      <c r="M1375" s="55" t="s">
        <v>4833</v>
      </c>
      <c r="N1375" s="55"/>
      <c r="O1375" s="55"/>
      <c r="P1375" s="54" t="s">
        <v>1612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2241</v>
      </c>
      <c r="X1375" s="57" t="s">
        <v>2241</v>
      </c>
      <c r="Y1375" s="57" t="s">
        <v>2241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3772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3786</v>
      </c>
      <c r="L1376" s="55" t="s">
        <v>4774</v>
      </c>
      <c r="M1376" s="55" t="s">
        <v>4833</v>
      </c>
      <c r="N1376" s="55"/>
      <c r="O1376" s="55"/>
      <c r="P1376" s="54" t="s">
        <v>1614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2687</v>
      </c>
      <c r="X1376" s="57" t="s">
        <v>2241</v>
      </c>
      <c r="Y1376" s="57" t="s">
        <v>2241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3772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3786</v>
      </c>
      <c r="L1377" s="55" t="s">
        <v>4774</v>
      </c>
      <c r="M1377" s="55" t="s">
        <v>4833</v>
      </c>
      <c r="N1377" s="55"/>
      <c r="O1377" s="55"/>
      <c r="P1377" s="54" t="s">
        <v>1625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2241</v>
      </c>
      <c r="X1377" s="57" t="s">
        <v>2241</v>
      </c>
      <c r="Y1377" s="57" t="s">
        <v>2241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3772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3786</v>
      </c>
      <c r="L1378" s="55" t="s">
        <v>4774</v>
      </c>
      <c r="M1378" s="55" t="s">
        <v>4833</v>
      </c>
      <c r="N1378" s="55"/>
      <c r="O1378" s="55"/>
      <c r="P1378" s="54" t="s">
        <v>1678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2241</v>
      </c>
      <c r="X1378" s="57" t="s">
        <v>2241</v>
      </c>
      <c r="Y1378" s="57" t="s">
        <v>2241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3772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3786</v>
      </c>
      <c r="L1379" s="55" t="s">
        <v>4774</v>
      </c>
      <c r="M1379" s="55" t="s">
        <v>4833</v>
      </c>
      <c r="N1379" s="55"/>
      <c r="O1379" s="55"/>
      <c r="P1379" s="54" t="s">
        <v>1685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2241</v>
      </c>
      <c r="X1379" s="57" t="s">
        <v>2241</v>
      </c>
      <c r="Y1379" s="57" t="s">
        <v>2241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3772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3786</v>
      </c>
      <c r="L1380" s="55" t="s">
        <v>4774</v>
      </c>
      <c r="M1380" s="55" t="s">
        <v>4833</v>
      </c>
      <c r="N1380" s="55"/>
      <c r="O1380" s="55"/>
      <c r="P1380" s="54" t="s">
        <v>1687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2241</v>
      </c>
      <c r="X1380" s="57" t="s">
        <v>2241</v>
      </c>
      <c r="Y1380" s="57" t="s">
        <v>2241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3772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3786</v>
      </c>
      <c r="L1381" s="55" t="s">
        <v>4774</v>
      </c>
      <c r="M1381" s="55" t="s">
        <v>4833</v>
      </c>
      <c r="N1381" s="55"/>
      <c r="O1381" s="55"/>
      <c r="P1381" s="54" t="s">
        <v>1692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2241</v>
      </c>
      <c r="X1381" s="57" t="s">
        <v>2241</v>
      </c>
      <c r="Y1381" s="57" t="s">
        <v>2241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3772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3786</v>
      </c>
      <c r="L1382" s="55" t="s">
        <v>4774</v>
      </c>
      <c r="M1382" s="55" t="s">
        <v>4833</v>
      </c>
      <c r="N1382" s="55"/>
      <c r="O1382" s="55"/>
      <c r="P1382" s="54" t="s">
        <v>1699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2241</v>
      </c>
      <c r="X1382" s="57" t="s">
        <v>2241</v>
      </c>
      <c r="Y1382" s="57" t="s">
        <v>2241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3772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3786</v>
      </c>
      <c r="L1383" s="55" t="s">
        <v>4774</v>
      </c>
      <c r="M1383" s="55" t="s">
        <v>4833</v>
      </c>
      <c r="N1383" s="55"/>
      <c r="O1383" s="55"/>
      <c r="P1383" s="54" t="s">
        <v>2541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2241</v>
      </c>
      <c r="X1383" s="57" t="s">
        <v>2241</v>
      </c>
      <c r="Y1383" s="57" t="s">
        <v>2241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3772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3786</v>
      </c>
      <c r="L1384" s="55" t="s">
        <v>4774</v>
      </c>
      <c r="M1384" s="55" t="s">
        <v>4833</v>
      </c>
      <c r="N1384" s="55"/>
      <c r="O1384" s="55"/>
      <c r="P1384" s="54" t="s">
        <v>2542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2241</v>
      </c>
      <c r="X1384" s="57" t="s">
        <v>2241</v>
      </c>
      <c r="Y1384" s="57" t="s">
        <v>2241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3772</v>
      </c>
      <c r="D1385" s="59" t="s">
        <v>2795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3786</v>
      </c>
      <c r="L1385" s="55" t="s">
        <v>4774</v>
      </c>
      <c r="M1385" s="55" t="s">
        <v>4833</v>
      </c>
      <c r="N1385" s="55"/>
      <c r="O1385" s="55"/>
      <c r="P1385" s="54" t="s">
        <v>1709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2241</v>
      </c>
      <c r="X1385" s="57" t="s">
        <v>2241</v>
      </c>
      <c r="Y1385" s="57" t="s">
        <v>2241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3772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3786</v>
      </c>
      <c r="L1386" s="55" t="s">
        <v>4774</v>
      </c>
      <c r="M1386" s="55" t="s">
        <v>4833</v>
      </c>
      <c r="N1386" s="55"/>
      <c r="O1386" s="55"/>
      <c r="P1386" s="54" t="s">
        <v>1710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2241</v>
      </c>
      <c r="X1386" s="57" t="s">
        <v>2241</v>
      </c>
      <c r="Y1386" s="57" t="s">
        <v>2241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3772</v>
      </c>
      <c r="D1387" s="59" t="s">
        <v>2795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3786</v>
      </c>
      <c r="L1387" s="55" t="s">
        <v>4774</v>
      </c>
      <c r="M1387" s="55" t="s">
        <v>4833</v>
      </c>
      <c r="N1387" s="55"/>
      <c r="O1387" s="55"/>
      <c r="P1387" s="54" t="s">
        <v>1727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2241</v>
      </c>
      <c r="X1387" s="57" t="s">
        <v>2241</v>
      </c>
      <c r="Y1387" s="57" t="s">
        <v>2241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3772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3786</v>
      </c>
      <c r="L1388" s="55" t="s">
        <v>4774</v>
      </c>
      <c r="M1388" s="55" t="s">
        <v>4833</v>
      </c>
      <c r="N1388" s="55"/>
      <c r="O1388" s="55"/>
      <c r="P1388" s="54" t="s">
        <v>1761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2241</v>
      </c>
      <c r="X1388" s="57" t="s">
        <v>2241</v>
      </c>
      <c r="Y1388" s="57" t="s">
        <v>2241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3772</v>
      </c>
      <c r="D1389" s="51" t="s">
        <v>7</v>
      </c>
      <c r="E1389" s="75" t="s">
        <v>4897</v>
      </c>
      <c r="F1389" s="75" t="s">
        <v>4897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3786</v>
      </c>
      <c r="L1389" s="55" t="s">
        <v>4774</v>
      </c>
      <c r="M1389" s="55" t="s">
        <v>4833</v>
      </c>
      <c r="N1389" s="55"/>
      <c r="O1389" s="55"/>
      <c r="P1389" s="54" t="s">
        <v>1768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2241</v>
      </c>
      <c r="X1389" s="57" t="s">
        <v>2241</v>
      </c>
      <c r="Y1389" s="57" t="s">
        <v>2241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3772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3786</v>
      </c>
      <c r="L1390" s="55" t="s">
        <v>4774</v>
      </c>
      <c r="M1390" s="55" t="s">
        <v>4833</v>
      </c>
      <c r="N1390" s="55"/>
      <c r="O1390" s="55"/>
      <c r="P1390" s="54" t="s">
        <v>1787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2241</v>
      </c>
      <c r="X1390" s="57" t="s">
        <v>2241</v>
      </c>
      <c r="Y1390" s="57" t="s">
        <v>2241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3772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3786</v>
      </c>
      <c r="L1391" s="55" t="s">
        <v>4774</v>
      </c>
      <c r="M1391" s="55" t="s">
        <v>4833</v>
      </c>
      <c r="N1391" s="55"/>
      <c r="O1391" s="55"/>
      <c r="P1391" s="54" t="s">
        <v>1788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2241</v>
      </c>
      <c r="X1391" s="57" t="s">
        <v>2241</v>
      </c>
      <c r="Y1391" s="57" t="s">
        <v>2241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3772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3786</v>
      </c>
      <c r="L1392" s="55" t="s">
        <v>4774</v>
      </c>
      <c r="M1392" s="55" t="s">
        <v>4833</v>
      </c>
      <c r="N1392" s="55"/>
      <c r="O1392" s="55"/>
      <c r="P1392" s="54" t="s">
        <v>1792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2241</v>
      </c>
      <c r="X1392" s="57" t="s">
        <v>2241</v>
      </c>
      <c r="Y1392" s="57" t="s">
        <v>2241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3772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3786</v>
      </c>
      <c r="L1393" s="55" t="s">
        <v>4774</v>
      </c>
      <c r="M1393" s="55" t="s">
        <v>4833</v>
      </c>
      <c r="N1393" s="55"/>
      <c r="O1393" s="55"/>
      <c r="P1393" s="54" t="s">
        <v>1793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2241</v>
      </c>
      <c r="X1393" s="57" t="s">
        <v>2241</v>
      </c>
      <c r="Y1393" s="57" t="s">
        <v>2241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3772</v>
      </c>
      <c r="D1394" s="59" t="s">
        <v>2795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3786</v>
      </c>
      <c r="L1394" s="55" t="s">
        <v>4774</v>
      </c>
      <c r="M1394" s="55" t="s">
        <v>4833</v>
      </c>
      <c r="N1394" s="55"/>
      <c r="O1394" s="55"/>
      <c r="P1394" s="54" t="s">
        <v>1794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2241</v>
      </c>
      <c r="X1394" s="57" t="s">
        <v>2241</v>
      </c>
      <c r="Y1394" s="57" t="s">
        <v>2241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3772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3786</v>
      </c>
      <c r="L1395" s="55" t="s">
        <v>4774</v>
      </c>
      <c r="M1395" s="55" t="s">
        <v>4833</v>
      </c>
      <c r="N1395" s="55"/>
      <c r="O1395" s="55"/>
      <c r="P1395" s="54" t="s">
        <v>1798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2241</v>
      </c>
      <c r="X1395" s="57" t="s">
        <v>2241</v>
      </c>
      <c r="Y1395" s="57" t="s">
        <v>2241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3772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3786</v>
      </c>
      <c r="L1396" s="55" t="s">
        <v>4774</v>
      </c>
      <c r="M1396" s="55" t="s">
        <v>4833</v>
      </c>
      <c r="N1396" s="55"/>
      <c r="O1396" s="55"/>
      <c r="P1396" s="54" t="s">
        <v>1814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2241</v>
      </c>
      <c r="X1396" s="57" t="s">
        <v>2241</v>
      </c>
      <c r="Y1396" s="57" t="s">
        <v>2241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3772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3786</v>
      </c>
      <c r="L1397" s="55" t="s">
        <v>4774</v>
      </c>
      <c r="M1397" s="55" t="s">
        <v>4833</v>
      </c>
      <c r="N1397" s="55"/>
      <c r="O1397" s="55"/>
      <c r="P1397" s="54" t="s">
        <v>1882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2241</v>
      </c>
      <c r="X1397" s="57" t="s">
        <v>2241</v>
      </c>
      <c r="Y1397" s="57" t="s">
        <v>2241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3772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3786</v>
      </c>
      <c r="L1398" s="55" t="s">
        <v>4774</v>
      </c>
      <c r="M1398" s="55" t="s">
        <v>4833</v>
      </c>
      <c r="N1398" s="55"/>
      <c r="O1398" s="55"/>
      <c r="P1398" s="54" t="s">
        <v>1886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2241</v>
      </c>
      <c r="X1398" s="57" t="s">
        <v>2241</v>
      </c>
      <c r="Y1398" s="57" t="s">
        <v>2241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3772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3786</v>
      </c>
      <c r="L1399" s="55" t="s">
        <v>4774</v>
      </c>
      <c r="M1399" s="55" t="s">
        <v>4833</v>
      </c>
      <c r="N1399" s="55"/>
      <c r="O1399" s="55"/>
      <c r="P1399" s="54" t="s">
        <v>1888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2241</v>
      </c>
      <c r="X1399" s="57" t="s">
        <v>2241</v>
      </c>
      <c r="Y1399" s="57" t="s">
        <v>2241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3772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3786</v>
      </c>
      <c r="L1400" s="55" t="s">
        <v>4774</v>
      </c>
      <c r="M1400" s="55" t="s">
        <v>4833</v>
      </c>
      <c r="N1400" s="55"/>
      <c r="O1400" s="55"/>
      <c r="P1400" s="54" t="s">
        <v>3386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3772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3786</v>
      </c>
      <c r="L1401" s="55" t="s">
        <v>4774</v>
      </c>
      <c r="M1401" s="55" t="s">
        <v>4833</v>
      </c>
      <c r="N1401" s="55"/>
      <c r="O1401" s="55"/>
      <c r="P1401" s="54" t="s">
        <v>1910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2241</v>
      </c>
      <c r="X1401" s="57" t="s">
        <v>2241</v>
      </c>
      <c r="Y1401" s="57" t="s">
        <v>2241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3772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3786</v>
      </c>
      <c r="L1402" s="55" t="s">
        <v>4774</v>
      </c>
      <c r="M1402" s="55" t="s">
        <v>4833</v>
      </c>
      <c r="N1402" s="55"/>
      <c r="O1402" s="55"/>
      <c r="P1402" s="54" t="s">
        <v>1914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2241</v>
      </c>
      <c r="X1402" s="57" t="s">
        <v>2241</v>
      </c>
      <c r="Y1402" s="57" t="s">
        <v>2241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3772</v>
      </c>
      <c r="D1403" s="59" t="s">
        <v>2795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3786</v>
      </c>
      <c r="L1403" s="55" t="s">
        <v>4774</v>
      </c>
      <c r="M1403" s="55" t="s">
        <v>4833</v>
      </c>
      <c r="N1403" s="55"/>
      <c r="O1403" s="51" t="s">
        <v>18</v>
      </c>
      <c r="P1403" s="54" t="s">
        <v>1925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2241</v>
      </c>
      <c r="X1403" s="57" t="s">
        <v>2241</v>
      </c>
      <c r="Y1403" s="57" t="s">
        <v>2241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3772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3786</v>
      </c>
      <c r="L1404" s="55" t="s">
        <v>4774</v>
      </c>
      <c r="M1404" s="55" t="s">
        <v>4833</v>
      </c>
      <c r="N1404" s="55"/>
      <c r="O1404" s="55"/>
      <c r="P1404" s="54" t="s">
        <v>1926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2241</v>
      </c>
      <c r="X1404" s="57" t="s">
        <v>2241</v>
      </c>
      <c r="Y1404" s="57" t="s">
        <v>2241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3772</v>
      </c>
      <c r="D1405" s="59" t="s">
        <v>2795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3786</v>
      </c>
      <c r="L1405" s="55" t="s">
        <v>4774</v>
      </c>
      <c r="M1405" s="55" t="s">
        <v>4833</v>
      </c>
      <c r="N1405" s="55"/>
      <c r="O1405" s="51" t="s">
        <v>361</v>
      </c>
      <c r="P1405" s="54" t="s">
        <v>1932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2241</v>
      </c>
      <c r="X1405" s="57" t="s">
        <v>2241</v>
      </c>
      <c r="Y1405" s="57" t="s">
        <v>2241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3772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3786</v>
      </c>
      <c r="L1406" s="55" t="s">
        <v>4774</v>
      </c>
      <c r="M1406" s="55" t="s">
        <v>4833</v>
      </c>
      <c r="N1406" s="55"/>
      <c r="O1406" s="55"/>
      <c r="P1406" s="54" t="s">
        <v>1934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2241</v>
      </c>
      <c r="X1406" s="57" t="s">
        <v>2241</v>
      </c>
      <c r="Y1406" s="57" t="s">
        <v>2241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3772</v>
      </c>
      <c r="D1407" s="59" t="s">
        <v>2795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3786</v>
      </c>
      <c r="L1407" s="55" t="s">
        <v>4774</v>
      </c>
      <c r="M1407" s="55" t="s">
        <v>4833</v>
      </c>
      <c r="N1407" s="55"/>
      <c r="O1407" s="55"/>
      <c r="P1407" s="54" t="s">
        <v>1938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2241</v>
      </c>
      <c r="X1407" s="57" t="s">
        <v>2241</v>
      </c>
      <c r="Y1407" s="57" t="s">
        <v>2241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3772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3786</v>
      </c>
      <c r="L1408" s="55" t="s">
        <v>4774</v>
      </c>
      <c r="M1408" s="55" t="s">
        <v>4833</v>
      </c>
      <c r="N1408" s="55"/>
      <c r="O1408" s="55"/>
      <c r="P1408" s="54" t="s">
        <v>1963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2241</v>
      </c>
      <c r="X1408" s="57" t="s">
        <v>2241</v>
      </c>
      <c r="Y1408" s="57" t="s">
        <v>2241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3772</v>
      </c>
      <c r="D1409" s="59" t="s">
        <v>2795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3786</v>
      </c>
      <c r="L1409" s="55" t="s">
        <v>4774</v>
      </c>
      <c r="M1409" s="55" t="s">
        <v>4833</v>
      </c>
      <c r="N1409" s="55"/>
      <c r="O1409" s="55"/>
      <c r="P1409" s="54" t="s">
        <v>1965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2241</v>
      </c>
      <c r="X1409" s="57" t="s">
        <v>2241</v>
      </c>
      <c r="Y1409" s="57" t="s">
        <v>2241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3772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3786</v>
      </c>
      <c r="L1410" s="55" t="s">
        <v>4774</v>
      </c>
      <c r="M1410" s="55" t="s">
        <v>4833</v>
      </c>
      <c r="N1410" s="55"/>
      <c r="O1410" s="55"/>
      <c r="P1410" s="54" t="s">
        <v>1990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2241</v>
      </c>
      <c r="X1410" s="57" t="s">
        <v>2241</v>
      </c>
      <c r="Y1410" s="57" t="s">
        <v>2241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3772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3786</v>
      </c>
      <c r="L1411" s="55" t="s">
        <v>4774</v>
      </c>
      <c r="M1411" s="55" t="s">
        <v>4833</v>
      </c>
      <c r="N1411" s="55"/>
      <c r="O1411" s="55"/>
      <c r="P1411" s="54" t="s">
        <v>1992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2241</v>
      </c>
      <c r="X1411" s="57" t="s">
        <v>2241</v>
      </c>
      <c r="Y1411" s="57" t="s">
        <v>2241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3772</v>
      </c>
      <c r="D1412" s="59" t="s">
        <v>2795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3786</v>
      </c>
      <c r="L1412" s="55" t="s">
        <v>4774</v>
      </c>
      <c r="M1412" s="55" t="s">
        <v>4833</v>
      </c>
      <c r="N1412" s="55"/>
      <c r="O1412" s="51" t="s">
        <v>396</v>
      </c>
      <c r="P1412" s="54" t="s">
        <v>1997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2241</v>
      </c>
      <c r="X1412" s="57" t="s">
        <v>2241</v>
      </c>
      <c r="Y1412" s="57" t="s">
        <v>2241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3772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3786</v>
      </c>
      <c r="L1413" s="55" t="s">
        <v>4774</v>
      </c>
      <c r="M1413" s="55" t="s">
        <v>4833</v>
      </c>
      <c r="N1413" s="55"/>
      <c r="O1413" s="55" t="s">
        <v>3182</v>
      </c>
      <c r="P1413" s="54" t="s">
        <v>1998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2241</v>
      </c>
      <c r="X1413" s="57" t="s">
        <v>2241</v>
      </c>
      <c r="Y1413" s="57" t="s">
        <v>2241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3772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3786</v>
      </c>
      <c r="L1414" s="55" t="s">
        <v>4774</v>
      </c>
      <c r="M1414" s="55" t="s">
        <v>4833</v>
      </c>
      <c r="N1414" s="55"/>
      <c r="O1414" s="55" t="s">
        <v>3183</v>
      </c>
      <c r="P1414" s="54" t="s">
        <v>1999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2241</v>
      </c>
      <c r="X1414" s="57" t="s">
        <v>2241</v>
      </c>
      <c r="Y1414" s="57" t="s">
        <v>2241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3772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3786</v>
      </c>
      <c r="L1415" s="55" t="s">
        <v>4774</v>
      </c>
      <c r="M1415" s="55" t="s">
        <v>4833</v>
      </c>
      <c r="N1415" s="55"/>
      <c r="O1415" s="55"/>
      <c r="P1415" s="54" t="s">
        <v>2287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2241</v>
      </c>
      <c r="X1415" s="57" t="s">
        <v>2241</v>
      </c>
      <c r="Y1415" s="57" t="s">
        <v>2241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3772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3786</v>
      </c>
      <c r="L1416" s="55" t="s">
        <v>4774</v>
      </c>
      <c r="M1416" s="55" t="s">
        <v>4833</v>
      </c>
      <c r="N1416" s="55"/>
      <c r="O1416" s="55"/>
      <c r="P1416" s="54" t="s">
        <v>2076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2241</v>
      </c>
      <c r="X1416" s="57" t="s">
        <v>2241</v>
      </c>
      <c r="Y1416" s="57" t="s">
        <v>2241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4883</v>
      </c>
      <c r="D1417" s="51" t="s">
        <v>2794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3786</v>
      </c>
      <c r="L1417" s="55" t="s">
        <v>4774</v>
      </c>
      <c r="M1417" s="55" t="s">
        <v>4833</v>
      </c>
      <c r="N1417" s="55"/>
      <c r="O1417" s="55"/>
      <c r="P1417" s="54" t="s">
        <v>2077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2241</v>
      </c>
      <c r="X1417" s="57" t="s">
        <v>2241</v>
      </c>
      <c r="Y1417" s="57" t="s">
        <v>2241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3772</v>
      </c>
      <c r="D1418" s="59" t="s">
        <v>2795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3786</v>
      </c>
      <c r="L1418" s="55" t="s">
        <v>4774</v>
      </c>
      <c r="M1418" s="55" t="s">
        <v>4833</v>
      </c>
      <c r="N1418" s="55"/>
      <c r="O1418" s="51" t="s">
        <v>457</v>
      </c>
      <c r="P1418" s="54" t="s">
        <v>2086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2241</v>
      </c>
      <c r="X1418" s="57" t="s">
        <v>2241</v>
      </c>
      <c r="Y1418" s="57" t="s">
        <v>2241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3772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3786</v>
      </c>
      <c r="L1419" s="55" t="s">
        <v>4774</v>
      </c>
      <c r="M1419" s="55" t="s">
        <v>4833</v>
      </c>
      <c r="N1419" s="55"/>
      <c r="O1419" s="51" t="s">
        <v>3184</v>
      </c>
      <c r="P1419" s="54" t="s">
        <v>2124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2241</v>
      </c>
      <c r="X1419" s="57" t="s">
        <v>2241</v>
      </c>
      <c r="Y1419" s="57" t="s">
        <v>2241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3772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3786</v>
      </c>
      <c r="L1420" s="55" t="s">
        <v>4774</v>
      </c>
      <c r="M1420" s="55" t="s">
        <v>4833</v>
      </c>
      <c r="N1420" s="55"/>
      <c r="O1420" s="51" t="s">
        <v>3185</v>
      </c>
      <c r="P1420" s="54" t="s">
        <v>2125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2241</v>
      </c>
      <c r="X1420" s="57" t="s">
        <v>2241</v>
      </c>
      <c r="Y1420" s="57" t="s">
        <v>2241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3772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3786</v>
      </c>
      <c r="L1421" s="55" t="s">
        <v>4774</v>
      </c>
      <c r="M1421" s="55" t="s">
        <v>4833</v>
      </c>
      <c r="N1421" s="55"/>
      <c r="O1421" s="55"/>
      <c r="P1421" s="54" t="s">
        <v>2141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2241</v>
      </c>
      <c r="X1421" s="57" t="s">
        <v>2241</v>
      </c>
      <c r="Y1421" s="57" t="s">
        <v>2241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3772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3786</v>
      </c>
      <c r="L1422" s="55" t="s">
        <v>4774</v>
      </c>
      <c r="M1422" s="55" t="s">
        <v>4833</v>
      </c>
      <c r="N1422" s="55"/>
      <c r="O1422" s="55"/>
      <c r="P1422" s="54" t="s">
        <v>2142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2241</v>
      </c>
      <c r="X1422" s="57" t="s">
        <v>2241</v>
      </c>
      <c r="Y1422" s="57" t="s">
        <v>2241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3772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3786</v>
      </c>
      <c r="L1423" s="55" t="s">
        <v>4774</v>
      </c>
      <c r="M1423" s="55" t="s">
        <v>4833</v>
      </c>
      <c r="N1423" s="55"/>
      <c r="O1423" s="55"/>
      <c r="P1423" s="54" t="s">
        <v>2143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2241</v>
      </c>
      <c r="X1423" s="57" t="s">
        <v>2241</v>
      </c>
      <c r="Y1423" s="57" t="s">
        <v>2241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3772</v>
      </c>
      <c r="D1424" s="71" t="s">
        <v>2795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3786</v>
      </c>
      <c r="L1424" s="55" t="s">
        <v>4774</v>
      </c>
      <c r="M1424" s="55" t="s">
        <v>4833</v>
      </c>
      <c r="N1424" s="55"/>
      <c r="O1424" s="55"/>
      <c r="P1424" s="54" t="s">
        <v>2162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2241</v>
      </c>
      <c r="X1424" s="57" t="s">
        <v>2241</v>
      </c>
      <c r="Y1424" s="57" t="s">
        <v>2241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3772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3786</v>
      </c>
      <c r="L1425" s="55" t="s">
        <v>4774</v>
      </c>
      <c r="M1425" s="55" t="s">
        <v>4833</v>
      </c>
      <c r="N1425" s="55"/>
      <c r="O1425" s="55"/>
      <c r="P1425" s="54" t="s">
        <v>2343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2241</v>
      </c>
      <c r="X1425" s="57" t="s">
        <v>2241</v>
      </c>
      <c r="Y1425" s="57" t="s">
        <v>2241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3772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3786</v>
      </c>
      <c r="L1426" s="55" t="s">
        <v>4774</v>
      </c>
      <c r="M1426" s="55" t="s">
        <v>4833</v>
      </c>
      <c r="N1426" s="55"/>
      <c r="O1426" s="55"/>
      <c r="P1426" s="54" t="s">
        <v>2344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2241</v>
      </c>
      <c r="X1426" s="57" t="s">
        <v>2241</v>
      </c>
      <c r="Y1426" s="57" t="s">
        <v>2241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3772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3786</v>
      </c>
      <c r="L1427" s="55" t="s">
        <v>4774</v>
      </c>
      <c r="M1427" s="55" t="s">
        <v>4833</v>
      </c>
      <c r="N1427" s="55"/>
      <c r="O1427" s="53"/>
      <c r="P1427" s="54" t="s">
        <v>2513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2241</v>
      </c>
      <c r="X1427" s="57" t="s">
        <v>2241</v>
      </c>
      <c r="Y1427" s="57" t="s">
        <v>2241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3772</v>
      </c>
      <c r="D1428" s="51" t="s">
        <v>7</v>
      </c>
      <c r="E1428" s="115" t="s">
        <v>3186</v>
      </c>
      <c r="F1428" s="115" t="s">
        <v>3186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3786</v>
      </c>
      <c r="L1428" s="55" t="s">
        <v>4774</v>
      </c>
      <c r="M1428" s="55" t="s">
        <v>4833</v>
      </c>
      <c r="N1428" s="55"/>
      <c r="O1428" s="55"/>
      <c r="P1428" s="54" t="s">
        <v>3387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3772</v>
      </c>
      <c r="D1429" s="51" t="s">
        <v>7</v>
      </c>
      <c r="E1429" s="115" t="s">
        <v>520</v>
      </c>
      <c r="F1429" s="115" t="s">
        <v>3187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3786</v>
      </c>
      <c r="L1429" s="55" t="s">
        <v>4774</v>
      </c>
      <c r="M1429" s="55" t="s">
        <v>4833</v>
      </c>
      <c r="N1429" s="55"/>
      <c r="O1429" s="55"/>
      <c r="P1429" s="54" t="s">
        <v>3388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3569</v>
      </c>
      <c r="D1430" s="51" t="s">
        <v>7</v>
      </c>
      <c r="E1430" s="115" t="s">
        <v>520</v>
      </c>
      <c r="F1430" s="115" t="s">
        <v>3188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3786</v>
      </c>
      <c r="L1430" s="55" t="s">
        <v>4774</v>
      </c>
      <c r="M1430" s="55" t="s">
        <v>4833</v>
      </c>
      <c r="N1430" s="55"/>
      <c r="O1430" s="55"/>
      <c r="P1430" s="54" t="s">
        <v>3389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3772</v>
      </c>
      <c r="D1431" s="53" t="s">
        <v>7</v>
      </c>
      <c r="E1431" s="77" t="s">
        <v>4416</v>
      </c>
      <c r="F1431" s="77" t="s">
        <v>4416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3786</v>
      </c>
      <c r="L1431" s="55" t="s">
        <v>4774</v>
      </c>
      <c r="M1431" s="55" t="s">
        <v>4833</v>
      </c>
      <c r="N1431" s="55"/>
      <c r="O1431" s="55"/>
      <c r="P1431" s="54" t="s">
        <v>4415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2241</v>
      </c>
      <c r="X1431" s="57" t="s">
        <v>2241</v>
      </c>
      <c r="Y1431" s="57" t="s">
        <v>2241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3772</v>
      </c>
      <c r="D1432" s="164" t="s">
        <v>7</v>
      </c>
      <c r="E1432" s="170" t="s">
        <v>4431</v>
      </c>
      <c r="F1432" s="170" t="s">
        <v>4431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3786</v>
      </c>
      <c r="L1432" s="168" t="s">
        <v>4774</v>
      </c>
      <c r="M1432" s="55" t="s">
        <v>4833</v>
      </c>
      <c r="P1432" s="169" t="s">
        <v>4433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2241</v>
      </c>
      <c r="X1432" s="167" t="s">
        <v>2241</v>
      </c>
      <c r="Y1432" s="167" t="s">
        <v>2241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3772</v>
      </c>
      <c r="D1433" s="51" t="s">
        <v>7</v>
      </c>
      <c r="E1433" s="54" t="s">
        <v>4604</v>
      </c>
      <c r="F1433" s="54" t="s">
        <v>4605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3786</v>
      </c>
      <c r="L1433" s="55" t="s">
        <v>4774</v>
      </c>
      <c r="M1433" s="55" t="s">
        <v>4833</v>
      </c>
      <c r="N1433" s="55"/>
      <c r="O1433" s="55"/>
      <c r="P1433" s="54" t="s">
        <v>4631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3772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3786</v>
      </c>
      <c r="L1434" s="55" t="s">
        <v>4774</v>
      </c>
      <c r="M1434" s="55" t="s">
        <v>4833</v>
      </c>
      <c r="N1434" s="55"/>
      <c r="O1434" s="55" t="s">
        <v>4759</v>
      </c>
      <c r="P1434" s="54" t="s">
        <v>4726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2241</v>
      </c>
      <c r="X1434" s="57" t="s">
        <v>2241</v>
      </c>
      <c r="Y1434" s="57" t="s">
        <v>2241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3772</v>
      </c>
      <c r="D1435" s="51" t="s">
        <v>7</v>
      </c>
      <c r="E1435" s="54" t="s">
        <v>520</v>
      </c>
      <c r="F1435" s="54" t="s">
        <v>4731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3786</v>
      </c>
      <c r="L1435" s="55" t="s">
        <v>4774</v>
      </c>
      <c r="M1435" s="55" t="s">
        <v>4833</v>
      </c>
      <c r="N1435" s="55"/>
      <c r="O1435" s="55"/>
      <c r="P1435" s="54" t="s">
        <v>4740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3772</v>
      </c>
      <c r="D1436" s="51" t="s">
        <v>7</v>
      </c>
      <c r="E1436" s="54" t="s">
        <v>520</v>
      </c>
      <c r="F1436" s="54" t="s">
        <v>4789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3786</v>
      </c>
      <c r="L1436" s="55" t="s">
        <v>4774</v>
      </c>
      <c r="M1436" s="55" t="s">
        <v>4833</v>
      </c>
      <c r="N1436" s="55"/>
      <c r="O1436" s="55"/>
      <c r="P1436" s="54" t="s">
        <v>4788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3772</v>
      </c>
      <c r="D1437" s="51" t="s">
        <v>7</v>
      </c>
      <c r="E1437" s="54" t="s">
        <v>4950</v>
      </c>
      <c r="F1437" s="54" t="s">
        <v>4950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3786</v>
      </c>
      <c r="L1437" s="55" t="s">
        <v>4774</v>
      </c>
      <c r="M1437" s="55" t="s">
        <v>4833</v>
      </c>
      <c r="N1437" s="55"/>
      <c r="O1437" s="55"/>
      <c r="P1437" s="54" t="s">
        <v>4951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3772</v>
      </c>
      <c r="D1438" s="51" t="s">
        <v>7</v>
      </c>
      <c r="E1438" s="54" t="s">
        <v>4941</v>
      </c>
      <c r="F1438" s="54" t="s">
        <v>4941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3786</v>
      </c>
      <c r="L1438" s="55" t="s">
        <v>4774</v>
      </c>
      <c r="M1438" s="55" t="s">
        <v>4833</v>
      </c>
      <c r="N1438" s="55"/>
      <c r="O1438" s="55"/>
      <c r="P1438" s="54" t="s">
        <v>4952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2241</v>
      </c>
      <c r="X1438" s="57" t="s">
        <v>2241</v>
      </c>
      <c r="Y1438" s="57" t="s">
        <v>2241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3772</v>
      </c>
      <c r="D1439" s="51" t="s">
        <v>7</v>
      </c>
      <c r="E1439" s="75" t="s">
        <v>5279</v>
      </c>
      <c r="F1439" s="75" t="s">
        <v>5279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3786</v>
      </c>
      <c r="L1439" s="55" t="s">
        <v>4774</v>
      </c>
      <c r="M1439" s="55" t="s">
        <v>4833</v>
      </c>
      <c r="N1439" s="55"/>
      <c r="O1439" s="55"/>
      <c r="P1439" s="54" t="s">
        <v>5280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2241</v>
      </c>
      <c r="X1439" s="57" t="s">
        <v>2241</v>
      </c>
      <c r="Y1439" s="57" t="s">
        <v>2241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2241</v>
      </c>
      <c r="X1441" s="78" t="s">
        <v>2241</v>
      </c>
      <c r="Y1441" s="78" t="s">
        <v>2241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3570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3948</v>
      </c>
      <c r="L1442" s="55" t="s">
        <v>4774</v>
      </c>
      <c r="M1442" s="55" t="s">
        <v>4831</v>
      </c>
      <c r="N1442" s="55"/>
      <c r="O1442" s="50"/>
      <c r="P1442" s="54" t="s">
        <v>1399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2686</v>
      </c>
      <c r="X1442" s="78" t="s">
        <v>2601</v>
      </c>
      <c r="Y1442" s="78" t="s">
        <v>2241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3571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3948</v>
      </c>
      <c r="L1443" s="55" t="s">
        <v>4774</v>
      </c>
      <c r="M1443" s="55" t="s">
        <v>4831</v>
      </c>
      <c r="N1443" s="55"/>
      <c r="O1443" s="55"/>
      <c r="P1443" s="54" t="s">
        <v>3947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2683</v>
      </c>
      <c r="X1443" s="57" t="s">
        <v>2601</v>
      </c>
      <c r="Y1443" s="57" t="s">
        <v>2241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3570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3948</v>
      </c>
      <c r="L1444" s="55" t="s">
        <v>4774</v>
      </c>
      <c r="M1444" s="55" t="s">
        <v>4831</v>
      </c>
      <c r="N1444" s="55"/>
      <c r="O1444" s="55"/>
      <c r="P1444" s="54" t="s">
        <v>1401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2686</v>
      </c>
      <c r="X1444" s="80" t="s">
        <v>2601</v>
      </c>
      <c r="Y1444" s="81" t="s">
        <v>2241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3488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3948</v>
      </c>
      <c r="L1445" s="55" t="s">
        <v>4775</v>
      </c>
      <c r="M1445" s="55" t="s">
        <v>4831</v>
      </c>
      <c r="N1445" s="55"/>
      <c r="O1445" s="55"/>
      <c r="P1445" s="54" t="s">
        <v>1406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2663</v>
      </c>
      <c r="X1445" s="57"/>
      <c r="Y1445" s="57" t="s">
        <v>2241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3572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3948</v>
      </c>
      <c r="L1446" s="55" t="s">
        <v>4774</v>
      </c>
      <c r="M1446" s="55" t="s">
        <v>4831</v>
      </c>
      <c r="N1446" s="55"/>
      <c r="O1446" s="55"/>
      <c r="P1446" s="54" t="s">
        <v>1408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2241</v>
      </c>
      <c r="X1446" s="57" t="s">
        <v>2241</v>
      </c>
      <c r="Y1446" s="57" t="s">
        <v>2241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5008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3948</v>
      </c>
      <c r="L1447" s="55" t="s">
        <v>4774</v>
      </c>
      <c r="M1447" s="55" t="s">
        <v>4836</v>
      </c>
      <c r="N1447" s="55"/>
      <c r="O1447" s="55"/>
      <c r="P1447" s="54" t="s">
        <v>1409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2241</v>
      </c>
      <c r="X1447" s="57" t="s">
        <v>2241</v>
      </c>
      <c r="Y1447" s="57" t="s">
        <v>2241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3573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3948</v>
      </c>
      <c r="L1448" s="55" t="s">
        <v>4774</v>
      </c>
      <c r="M1448" s="55" t="s">
        <v>4832</v>
      </c>
      <c r="N1448" s="55"/>
      <c r="O1448" s="74"/>
      <c r="P1448" s="54" t="s">
        <v>1410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2241</v>
      </c>
      <c r="X1448" s="57" t="s">
        <v>2601</v>
      </c>
      <c r="Y1448" s="57" t="s">
        <v>2241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4787</v>
      </c>
      <c r="D1449" s="51" t="s">
        <v>4011</v>
      </c>
      <c r="E1449" s="56" t="s">
        <v>5009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3948</v>
      </c>
      <c r="L1449" s="55" t="s">
        <v>4774</v>
      </c>
      <c r="M1449" s="55" t="s">
        <v>4833</v>
      </c>
      <c r="N1449" s="55"/>
      <c r="O1449" s="55"/>
      <c r="P1449" s="54" t="s">
        <v>1421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2241</v>
      </c>
      <c r="X1449" s="57" t="s">
        <v>2241</v>
      </c>
      <c r="Y1449" s="57" t="s">
        <v>2241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4817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3948</v>
      </c>
      <c r="L1450" s="55" t="s">
        <v>4774</v>
      </c>
      <c r="M1450" s="55" t="s">
        <v>4859</v>
      </c>
      <c r="N1450" s="55"/>
      <c r="O1450" s="55"/>
      <c r="P1450" s="54" t="s">
        <v>1426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2241</v>
      </c>
      <c r="X1450" s="57" t="s">
        <v>2241</v>
      </c>
      <c r="Y1450" s="57" t="s">
        <v>2241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3574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3948</v>
      </c>
      <c r="L1451" s="55" t="s">
        <v>4774</v>
      </c>
      <c r="M1451" s="55" t="s">
        <v>4831</v>
      </c>
      <c r="N1451" s="55"/>
      <c r="O1451" s="55"/>
      <c r="P1451" s="54" t="s">
        <v>1428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2683</v>
      </c>
      <c r="X1451" s="57" t="s">
        <v>2241</v>
      </c>
      <c r="Y1451" s="57" t="s">
        <v>2241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4638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3786</v>
      </c>
      <c r="L1452" s="55" t="s">
        <v>4774</v>
      </c>
      <c r="M1452" s="55" t="s">
        <v>4831</v>
      </c>
      <c r="N1452" s="55"/>
      <c r="O1452" s="55"/>
      <c r="P1452" s="54" t="s">
        <v>1430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2241</v>
      </c>
      <c r="X1452" s="57" t="s">
        <v>2241</v>
      </c>
      <c r="Y1452" s="57" t="s">
        <v>2241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4747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3948</v>
      </c>
      <c r="L1453" s="55" t="s">
        <v>4774</v>
      </c>
      <c r="M1453" s="55" t="s">
        <v>4831</v>
      </c>
      <c r="N1453" s="55"/>
      <c r="O1453" s="55"/>
      <c r="P1453" s="54" t="s">
        <v>1431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2241</v>
      </c>
      <c r="X1453" s="57" t="s">
        <v>2241</v>
      </c>
      <c r="Y1453" s="57" t="s">
        <v>2241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4281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3948</v>
      </c>
      <c r="L1454" s="55" t="s">
        <v>4775</v>
      </c>
      <c r="M1454" s="55" t="s">
        <v>4831</v>
      </c>
      <c r="N1454" s="55"/>
      <c r="O1454" s="55"/>
      <c r="P1454" s="54" t="s">
        <v>1439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2241</v>
      </c>
      <c r="X1454" s="57" t="s">
        <v>2241</v>
      </c>
      <c r="Y1454" s="57" t="s">
        <v>2241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4282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3948</v>
      </c>
      <c r="L1455" s="55" t="s">
        <v>4775</v>
      </c>
      <c r="M1455" s="55" t="s">
        <v>4831</v>
      </c>
      <c r="N1455" s="55"/>
      <c r="O1455" s="55"/>
      <c r="P1455" s="54" t="s">
        <v>1440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2241</v>
      </c>
      <c r="X1455" s="57" t="s">
        <v>2241</v>
      </c>
      <c r="Y1455" s="57" t="s">
        <v>2241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4818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3948</v>
      </c>
      <c r="L1456" s="55" t="s">
        <v>4774</v>
      </c>
      <c r="M1456" s="55" t="s">
        <v>4836</v>
      </c>
      <c r="N1456" s="55"/>
      <c r="O1456" s="55"/>
      <c r="P1456" s="54" t="s">
        <v>1447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2241</v>
      </c>
      <c r="X1456" s="57" t="s">
        <v>2601</v>
      </c>
      <c r="Y1456" s="57" t="s">
        <v>2241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3575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4582</v>
      </c>
      <c r="L1457" s="55" t="s">
        <v>4774</v>
      </c>
      <c r="M1457" s="55" t="s">
        <v>4833</v>
      </c>
      <c r="N1457" s="55"/>
      <c r="O1457" s="55"/>
      <c r="P1457" s="54" t="s">
        <v>1458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2241</v>
      </c>
      <c r="X1457" s="57" t="s">
        <v>2241</v>
      </c>
      <c r="Y1457" s="57" t="s">
        <v>2241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4830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4582</v>
      </c>
      <c r="L1458" s="55" t="s">
        <v>4774</v>
      </c>
      <c r="M1458" s="55" t="s">
        <v>4831</v>
      </c>
      <c r="N1458" s="55"/>
      <c r="O1458" s="55"/>
      <c r="P1458" s="54" t="s">
        <v>1459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2241</v>
      </c>
      <c r="X1458" s="57" t="s">
        <v>2241</v>
      </c>
      <c r="Y1458" s="57" t="s">
        <v>2241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3576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4582</v>
      </c>
      <c r="L1459" s="55" t="s">
        <v>4774</v>
      </c>
      <c r="M1459" s="55" t="s">
        <v>4831</v>
      </c>
      <c r="N1459" s="55"/>
      <c r="O1459" s="55"/>
      <c r="P1459" s="54" t="s">
        <v>1460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2666</v>
      </c>
      <c r="X1459" s="57" t="s">
        <v>2601</v>
      </c>
      <c r="Y1459" s="57" t="s">
        <v>2241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3577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3786</v>
      </c>
      <c r="L1460" s="55" t="s">
        <v>4774</v>
      </c>
      <c r="M1460" s="55" t="s">
        <v>4831</v>
      </c>
      <c r="N1460" s="55"/>
      <c r="O1460" s="55"/>
      <c r="P1460" s="54" t="s">
        <v>2467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2241</v>
      </c>
      <c r="X1460" s="57" t="s">
        <v>2241</v>
      </c>
      <c r="Y1460" s="57" t="s">
        <v>2241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5010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4582</v>
      </c>
      <c r="L1461" s="55" t="s">
        <v>4774</v>
      </c>
      <c r="M1461" s="55" t="s">
        <v>4831</v>
      </c>
      <c r="N1461" s="55"/>
      <c r="O1461" s="55"/>
      <c r="P1461" s="54" t="s">
        <v>1464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2666</v>
      </c>
      <c r="X1461" s="57" t="s">
        <v>2601</v>
      </c>
      <c r="Y1461" s="57" t="s">
        <v>2241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4846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3786</v>
      </c>
      <c r="L1462" s="55" t="s">
        <v>4774</v>
      </c>
      <c r="M1462" s="55" t="s">
        <v>4831</v>
      </c>
      <c r="N1462" s="55"/>
      <c r="O1462" s="55"/>
      <c r="P1462" s="54" t="s">
        <v>1465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2666</v>
      </c>
      <c r="X1462" s="57" t="s">
        <v>2241</v>
      </c>
      <c r="Y1462" s="57" t="s">
        <v>2241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3578</v>
      </c>
      <c r="D1463" s="51" t="s">
        <v>2794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3949</v>
      </c>
      <c r="L1463" s="55" t="s">
        <v>4774</v>
      </c>
      <c r="M1463" s="55" t="s">
        <v>4833</v>
      </c>
      <c r="N1463" s="55"/>
      <c r="O1463" s="55"/>
      <c r="P1463" s="54" t="s">
        <v>1466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2241</v>
      </c>
      <c r="X1463" s="57" t="s">
        <v>2241</v>
      </c>
      <c r="Y1463" s="57" t="s">
        <v>2241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3579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3949</v>
      </c>
      <c r="L1464" s="55" t="s">
        <v>4774</v>
      </c>
      <c r="M1464" s="55" t="s">
        <v>4833</v>
      </c>
      <c r="N1464" s="55"/>
      <c r="O1464" s="55"/>
      <c r="P1464" s="54" t="s">
        <v>1467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2241</v>
      </c>
      <c r="X1464" s="57" t="s">
        <v>2241</v>
      </c>
      <c r="Y1464" s="57" t="s">
        <v>2241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3580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3949</v>
      </c>
      <c r="L1465" s="55" t="s">
        <v>4774</v>
      </c>
      <c r="M1465" s="55" t="s">
        <v>4833</v>
      </c>
      <c r="N1465" s="55"/>
      <c r="O1465" s="55"/>
      <c r="P1465" s="54" t="s">
        <v>1469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2666</v>
      </c>
      <c r="X1465" s="57" t="s">
        <v>2601</v>
      </c>
      <c r="Y1465" s="57" t="s">
        <v>2241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3581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4582</v>
      </c>
      <c r="L1466" s="55" t="s">
        <v>4774</v>
      </c>
      <c r="M1466" s="55" t="s">
        <v>4831</v>
      </c>
      <c r="N1466" s="55"/>
      <c r="O1466" s="55"/>
      <c r="P1466" s="54" t="s">
        <v>1470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2666</v>
      </c>
      <c r="X1466" s="57" t="s">
        <v>2601</v>
      </c>
      <c r="Y1466" s="57" t="s">
        <v>2241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3582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4582</v>
      </c>
      <c r="L1467" s="55" t="s">
        <v>4774</v>
      </c>
      <c r="M1467" s="55" t="s">
        <v>4831</v>
      </c>
      <c r="N1467" s="55"/>
      <c r="O1467" s="55"/>
      <c r="P1467" s="54" t="s">
        <v>1472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2666</v>
      </c>
      <c r="X1467" s="57" t="s">
        <v>2601</v>
      </c>
      <c r="Y1467" s="57" t="s">
        <v>2241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3433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3948</v>
      </c>
      <c r="L1468" s="105" t="s">
        <v>4774</v>
      </c>
      <c r="M1468" s="55" t="s">
        <v>4836</v>
      </c>
      <c r="P1468" s="18" t="s">
        <v>1897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2679</v>
      </c>
      <c r="X1468" s="104" t="s">
        <v>2595</v>
      </c>
      <c r="Y1468" s="104" t="s">
        <v>2241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3584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3948</v>
      </c>
      <c r="L1469" s="55" t="s">
        <v>4774</v>
      </c>
      <c r="M1469" s="55" t="s">
        <v>4831</v>
      </c>
      <c r="N1469" s="55"/>
      <c r="O1469" s="55"/>
      <c r="P1469" s="54" t="s">
        <v>1474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2667</v>
      </c>
      <c r="X1469" s="57" t="s">
        <v>2241</v>
      </c>
      <c r="Y1469" s="57" t="s">
        <v>2241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3440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3948</v>
      </c>
      <c r="L1470" s="105" t="s">
        <v>4774</v>
      </c>
      <c r="M1470" s="55" t="s">
        <v>4836</v>
      </c>
      <c r="P1470" s="18" t="s">
        <v>1808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2679</v>
      </c>
      <c r="X1470" s="104" t="s">
        <v>2595</v>
      </c>
      <c r="Y1470" s="104" t="s">
        <v>2241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4423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3948</v>
      </c>
      <c r="L1471" s="55" t="s">
        <v>4774</v>
      </c>
      <c r="M1471" s="55" t="s">
        <v>4831</v>
      </c>
      <c r="N1471" s="55"/>
      <c r="O1471" s="55"/>
      <c r="P1471" s="54" t="s">
        <v>1476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2668</v>
      </c>
      <c r="X1471" s="57" t="s">
        <v>2241</v>
      </c>
      <c r="Y1471" s="57" t="s">
        <v>2241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4424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3948</v>
      </c>
      <c r="L1472" s="55" t="s">
        <v>4774</v>
      </c>
      <c r="M1472" s="55" t="s">
        <v>4831</v>
      </c>
      <c r="N1472" s="55"/>
      <c r="O1472" s="55"/>
      <c r="P1472" s="54" t="s">
        <v>1479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2668</v>
      </c>
      <c r="X1472" s="57" t="s">
        <v>2241</v>
      </c>
      <c r="Y1472" s="57" t="s">
        <v>2241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4454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3948</v>
      </c>
      <c r="L1473" s="55" t="s">
        <v>4774</v>
      </c>
      <c r="M1473" s="55" t="s">
        <v>4831</v>
      </c>
      <c r="N1473" s="55"/>
      <c r="O1473" s="55"/>
      <c r="P1473" s="54" t="s">
        <v>2531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2668</v>
      </c>
      <c r="X1473" s="57" t="s">
        <v>2241</v>
      </c>
      <c r="Y1473" s="57" t="s">
        <v>2241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3585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3948</v>
      </c>
      <c r="L1474" s="55" t="s">
        <v>4774</v>
      </c>
      <c r="M1474" s="55" t="s">
        <v>4831</v>
      </c>
      <c r="N1474" s="55"/>
      <c r="O1474" s="55"/>
      <c r="P1474" s="54" t="s">
        <v>3390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2667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3586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3948</v>
      </c>
      <c r="L1475" s="55" t="s">
        <v>4774</v>
      </c>
      <c r="M1475" s="55" t="s">
        <v>4831</v>
      </c>
      <c r="N1475" s="55"/>
      <c r="O1475" s="55"/>
      <c r="P1475" s="54" t="s">
        <v>1485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2667</v>
      </c>
      <c r="X1475" s="57" t="s">
        <v>2241</v>
      </c>
      <c r="Y1475" s="57" t="s">
        <v>2241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4224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3948</v>
      </c>
      <c r="L1476" s="55" t="s">
        <v>4774</v>
      </c>
      <c r="M1476" s="55" t="s">
        <v>4831</v>
      </c>
      <c r="N1476" s="55"/>
      <c r="O1476" s="55"/>
      <c r="P1476" s="54" t="s">
        <v>1486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2241</v>
      </c>
      <c r="X1476" s="57" t="s">
        <v>2241</v>
      </c>
      <c r="Y1476" s="57" t="s">
        <v>2241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4225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3948</v>
      </c>
      <c r="L1477" s="55" t="s">
        <v>4774</v>
      </c>
      <c r="M1477" s="55" t="s">
        <v>4831</v>
      </c>
      <c r="N1477" s="55"/>
      <c r="O1477" s="55"/>
      <c r="P1477" s="54" t="s">
        <v>1488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2241</v>
      </c>
      <c r="X1477" s="57" t="s">
        <v>2241</v>
      </c>
      <c r="Y1477" s="57" t="s">
        <v>2241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4226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3948</v>
      </c>
      <c r="L1478" s="55" t="s">
        <v>4774</v>
      </c>
      <c r="M1478" s="55" t="s">
        <v>4831</v>
      </c>
      <c r="N1478" s="55"/>
      <c r="O1478" s="55"/>
      <c r="P1478" s="54" t="s">
        <v>1489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2241</v>
      </c>
      <c r="X1478" s="57" t="s">
        <v>2241</v>
      </c>
      <c r="Y1478" s="57" t="s">
        <v>2241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4247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3948</v>
      </c>
      <c r="L1479" s="55" t="s">
        <v>4774</v>
      </c>
      <c r="M1479" s="55" t="s">
        <v>4831</v>
      </c>
      <c r="N1479" s="55"/>
      <c r="O1479" s="55"/>
      <c r="P1479" s="54" t="s">
        <v>1490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2241</v>
      </c>
      <c r="X1479" s="57" t="s">
        <v>2241</v>
      </c>
      <c r="Y1479" s="57" t="s">
        <v>2241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4248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3948</v>
      </c>
      <c r="L1480" s="55" t="s">
        <v>4774</v>
      </c>
      <c r="M1480" s="55" t="s">
        <v>4831</v>
      </c>
      <c r="N1480" s="55"/>
      <c r="O1480" s="55"/>
      <c r="P1480" s="54" t="s">
        <v>4015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2241</v>
      </c>
      <c r="X1480" s="57" t="s">
        <v>2241</v>
      </c>
      <c r="Y1480" s="57" t="s">
        <v>2241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4249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3948</v>
      </c>
      <c r="L1481" s="55" t="s">
        <v>4774</v>
      </c>
      <c r="M1481" s="55" t="s">
        <v>4831</v>
      </c>
      <c r="N1481" s="55"/>
      <c r="O1481" s="55"/>
      <c r="P1481" s="54" t="s">
        <v>4016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2241</v>
      </c>
      <c r="X1481" s="57" t="s">
        <v>2241</v>
      </c>
      <c r="Y1481" s="57" t="s">
        <v>2241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3587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3948</v>
      </c>
      <c r="L1482" s="55" t="s">
        <v>4774</v>
      </c>
      <c r="M1482" s="55" t="s">
        <v>4831</v>
      </c>
      <c r="N1482" s="55"/>
      <c r="O1482" s="55"/>
      <c r="P1482" s="54" t="s">
        <v>1494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2241</v>
      </c>
      <c r="X1482" s="57" t="s">
        <v>2241</v>
      </c>
      <c r="Y1482" s="57" t="s">
        <v>2241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3588</v>
      </c>
      <c r="D1483" s="51" t="s">
        <v>4418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3948</v>
      </c>
      <c r="L1483" s="55" t="s">
        <v>4774</v>
      </c>
      <c r="M1483" s="55" t="s">
        <v>4831</v>
      </c>
      <c r="N1483" s="55"/>
      <c r="O1483" s="55"/>
      <c r="P1483" s="54" t="s">
        <v>1495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2662</v>
      </c>
      <c r="X1483" s="57" t="s">
        <v>2601</v>
      </c>
      <c r="Y1483" s="57" t="s">
        <v>2241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3589</v>
      </c>
      <c r="D1484" s="51" t="s">
        <v>4418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3948</v>
      </c>
      <c r="L1484" s="55" t="s">
        <v>4774</v>
      </c>
      <c r="M1484" s="55" t="s">
        <v>4831</v>
      </c>
      <c r="N1484" s="55"/>
      <c r="O1484" s="55"/>
      <c r="P1484" s="54" t="s">
        <v>1496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2662</v>
      </c>
      <c r="X1484" s="57" t="s">
        <v>2241</v>
      </c>
      <c r="Y1484" s="57" t="s">
        <v>2241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4545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3948</v>
      </c>
      <c r="L1485" s="55" t="s">
        <v>4774</v>
      </c>
      <c r="M1485" s="55" t="s">
        <v>4831</v>
      </c>
      <c r="N1485" s="55"/>
      <c r="O1485" s="55"/>
      <c r="P1485" s="54" t="s">
        <v>2532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2668</v>
      </c>
      <c r="X1485" s="57" t="s">
        <v>2241</v>
      </c>
      <c r="Y1485" s="57" t="s">
        <v>2241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3590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3948</v>
      </c>
      <c r="L1486" s="55" t="s">
        <v>4774</v>
      </c>
      <c r="M1486" s="55" t="s">
        <v>4831</v>
      </c>
      <c r="N1486" s="55"/>
      <c r="O1486" s="55"/>
      <c r="P1486" s="54" t="s">
        <v>1497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2705</v>
      </c>
      <c r="X1486" s="57" t="s">
        <v>2601</v>
      </c>
      <c r="Y1486" s="57" t="s">
        <v>2241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3591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3948</v>
      </c>
      <c r="L1487" s="55" t="s">
        <v>4774</v>
      </c>
      <c r="M1487" s="55" t="s">
        <v>4831</v>
      </c>
      <c r="N1487" s="55"/>
      <c r="O1487" s="55"/>
      <c r="P1487" s="54" t="s">
        <v>3391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3592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3948</v>
      </c>
      <c r="L1488" s="55" t="s">
        <v>4774</v>
      </c>
      <c r="M1488" s="55" t="s">
        <v>4832</v>
      </c>
      <c r="N1488" s="55"/>
      <c r="O1488" s="55"/>
      <c r="P1488" s="54" t="s">
        <v>1503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5367</v>
      </c>
      <c r="X1488" s="57" t="s">
        <v>2241</v>
      </c>
      <c r="Y1488" s="57" t="s">
        <v>2241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3588</v>
      </c>
      <c r="D1489" s="51" t="s">
        <v>4422</v>
      </c>
      <c r="E1489" s="56" t="s">
        <v>78</v>
      </c>
      <c r="F1489" s="56" t="s">
        <v>5156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3948</v>
      </c>
      <c r="L1489" s="55" t="s">
        <v>4774</v>
      </c>
      <c r="M1489" s="55" t="s">
        <v>4831</v>
      </c>
      <c r="N1489" s="55"/>
      <c r="O1489" s="55"/>
      <c r="P1489" s="54" t="s">
        <v>1505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2662</v>
      </c>
      <c r="X1489" s="57" t="s">
        <v>2601</v>
      </c>
      <c r="Y1489" s="57" t="s">
        <v>2241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4459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3948</v>
      </c>
      <c r="L1490" s="55" t="s">
        <v>4774</v>
      </c>
      <c r="M1490" s="55" t="s">
        <v>4831</v>
      </c>
      <c r="N1490" s="55"/>
      <c r="O1490" s="55"/>
      <c r="P1490" s="54" t="s">
        <v>1506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2662</v>
      </c>
      <c r="X1490" s="57" t="s">
        <v>2241</v>
      </c>
      <c r="Y1490" s="57" t="s">
        <v>2241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3593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3948</v>
      </c>
      <c r="L1491" s="55" t="s">
        <v>4774</v>
      </c>
      <c r="M1491" s="55" t="s">
        <v>4831</v>
      </c>
      <c r="N1491" s="55"/>
      <c r="O1491" s="55"/>
      <c r="P1491" s="54" t="s">
        <v>1507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2241</v>
      </c>
      <c r="X1491" s="57" t="s">
        <v>2241</v>
      </c>
      <c r="Y1491" s="57" t="s">
        <v>2241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4227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3948</v>
      </c>
      <c r="L1492" s="55" t="s">
        <v>4774</v>
      </c>
      <c r="M1492" s="55" t="s">
        <v>4831</v>
      </c>
      <c r="N1492" s="55"/>
      <c r="O1492" s="55"/>
      <c r="P1492" s="54" t="s">
        <v>1508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2241</v>
      </c>
      <c r="X1492" s="57" t="s">
        <v>2241</v>
      </c>
      <c r="Y1492" s="57" t="s">
        <v>2241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3772</v>
      </c>
      <c r="D1493" s="51" t="s">
        <v>7</v>
      </c>
      <c r="E1493" s="56" t="s">
        <v>4260</v>
      </c>
      <c r="F1493" s="56" t="s">
        <v>4260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3948</v>
      </c>
      <c r="L1493" s="55" t="s">
        <v>4774</v>
      </c>
      <c r="M1493" s="55" t="s">
        <v>4835</v>
      </c>
      <c r="N1493" s="55"/>
      <c r="O1493" s="55"/>
      <c r="P1493" s="54" t="s">
        <v>4259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2241</v>
      </c>
      <c r="X1493" s="57" t="s">
        <v>2241</v>
      </c>
      <c r="Y1493" s="57" t="s">
        <v>2241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4546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3948</v>
      </c>
      <c r="L1494" s="55" t="s">
        <v>4774</v>
      </c>
      <c r="M1494" s="55" t="s">
        <v>4831</v>
      </c>
      <c r="N1494" s="55"/>
      <c r="O1494" s="55"/>
      <c r="P1494" s="54" t="s">
        <v>1512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5368</v>
      </c>
      <c r="X1494" s="57" t="s">
        <v>2241</v>
      </c>
      <c r="Y1494" s="57" t="s">
        <v>2241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4547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3948</v>
      </c>
      <c r="L1495" s="55" t="s">
        <v>4774</v>
      </c>
      <c r="M1495" s="55" t="s">
        <v>4831</v>
      </c>
      <c r="N1495" s="55"/>
      <c r="O1495" s="55"/>
      <c r="P1495" s="54" t="s">
        <v>1513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5368</v>
      </c>
      <c r="X1495" s="57" t="s">
        <v>2241</v>
      </c>
      <c r="Y1495" s="57" t="s">
        <v>2241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4815</v>
      </c>
      <c r="D1496" s="51" t="s">
        <v>4011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3786</v>
      </c>
      <c r="L1496" s="55" t="s">
        <v>4774</v>
      </c>
      <c r="M1496" s="55" t="s">
        <v>4831</v>
      </c>
      <c r="N1496" s="55"/>
      <c r="O1496" s="55"/>
      <c r="P1496" s="54" t="s">
        <v>1514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2241</v>
      </c>
      <c r="X1496" s="57" t="s">
        <v>2595</v>
      </c>
      <c r="Y1496" s="57" t="s">
        <v>2241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4748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3948</v>
      </c>
      <c r="L1497" s="55" t="s">
        <v>4774</v>
      </c>
      <c r="M1497" s="55" t="s">
        <v>4831</v>
      </c>
      <c r="N1497" s="55"/>
      <c r="O1497" s="55"/>
      <c r="P1497" s="54" t="s">
        <v>1515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2241</v>
      </c>
      <c r="X1497" s="57" t="s">
        <v>2241</v>
      </c>
      <c r="Y1497" s="57" t="s">
        <v>2241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3595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3948</v>
      </c>
      <c r="L1498" s="55" t="s">
        <v>4774</v>
      </c>
      <c r="M1498" s="55" t="s">
        <v>4832</v>
      </c>
      <c r="N1498" s="55"/>
      <c r="O1498" s="55"/>
      <c r="P1498" s="54" t="s">
        <v>1516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2678</v>
      </c>
      <c r="X1498" s="57" t="s">
        <v>2601</v>
      </c>
      <c r="Y1498" s="57" t="s">
        <v>2241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4513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3948</v>
      </c>
      <c r="L1499" s="55" t="s">
        <v>4774</v>
      </c>
      <c r="M1499" s="55" t="s">
        <v>4831</v>
      </c>
      <c r="N1499" s="55"/>
      <c r="O1499" s="55"/>
      <c r="P1499" s="54" t="s">
        <v>1517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2241</v>
      </c>
      <c r="X1499" s="57" t="s">
        <v>2241</v>
      </c>
      <c r="Y1499" s="57" t="s">
        <v>2241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3797</v>
      </c>
      <c r="D1500" s="102" t="s">
        <v>7</v>
      </c>
      <c r="E1500" s="103" t="s">
        <v>3798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3948</v>
      </c>
      <c r="L1500" s="105" t="s">
        <v>4774</v>
      </c>
      <c r="M1500" s="55" t="s">
        <v>4836</v>
      </c>
      <c r="P1500" s="18" t="s">
        <v>3799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2679</v>
      </c>
      <c r="X1500" s="104" t="s">
        <v>2595</v>
      </c>
      <c r="Y1500" s="104" t="s">
        <v>2241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4732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3948</v>
      </c>
      <c r="L1501" s="55" t="s">
        <v>4774</v>
      </c>
      <c r="M1501" s="55" t="s">
        <v>4833</v>
      </c>
      <c r="N1501" s="55"/>
      <c r="O1501" s="55"/>
      <c r="P1501" s="54" t="s">
        <v>1521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2241</v>
      </c>
      <c r="X1501" s="57"/>
      <c r="Y1501" s="57" t="s">
        <v>2241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4733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3948</v>
      </c>
      <c r="L1502" s="55" t="s">
        <v>4774</v>
      </c>
      <c r="M1502" s="55" t="s">
        <v>4833</v>
      </c>
      <c r="N1502" s="55"/>
      <c r="O1502" s="55"/>
      <c r="P1502" s="54" t="s">
        <v>1522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2241</v>
      </c>
      <c r="X1502" s="57" t="s">
        <v>2241</v>
      </c>
      <c r="Y1502" s="57" t="s">
        <v>2241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4734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3948</v>
      </c>
      <c r="L1503" s="55" t="s">
        <v>4774</v>
      </c>
      <c r="M1503" s="55" t="s">
        <v>4833</v>
      </c>
      <c r="N1503" s="55"/>
      <c r="O1503" s="55"/>
      <c r="P1503" s="54" t="s">
        <v>1523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2241</v>
      </c>
      <c r="X1503" s="57" t="s">
        <v>2241</v>
      </c>
      <c r="Y1503" s="57" t="s">
        <v>2241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4250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3948</v>
      </c>
      <c r="L1504" s="55" t="s">
        <v>4775</v>
      </c>
      <c r="M1504" s="55" t="s">
        <v>4831</v>
      </c>
      <c r="N1504" s="55"/>
      <c r="O1504" s="55"/>
      <c r="P1504" s="54" t="s">
        <v>1524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2241</v>
      </c>
      <c r="X1504" s="57" t="s">
        <v>2241</v>
      </c>
      <c r="Y1504" s="57" t="s">
        <v>2241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4251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3948</v>
      </c>
      <c r="L1505" s="55" t="s">
        <v>4775</v>
      </c>
      <c r="M1505" s="55" t="s">
        <v>4831</v>
      </c>
      <c r="N1505" s="55"/>
      <c r="O1505" s="55"/>
      <c r="P1505" s="54" t="s">
        <v>1525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2241</v>
      </c>
      <c r="X1505" s="57" t="s">
        <v>2241</v>
      </c>
      <c r="Y1505" s="57" t="s">
        <v>2241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4819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4820</v>
      </c>
      <c r="I1506" s="145" t="s">
        <v>3</v>
      </c>
      <c r="J1506" s="56" t="s">
        <v>1378</v>
      </c>
      <c r="K1506" s="57" t="s">
        <v>3948</v>
      </c>
      <c r="L1506" s="55" t="s">
        <v>4774</v>
      </c>
      <c r="M1506" s="55" t="s">
        <v>4832</v>
      </c>
      <c r="N1506" s="55"/>
      <c r="O1506" s="55"/>
      <c r="P1506" s="54" t="s">
        <v>1526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4847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3786</v>
      </c>
      <c r="L1507" s="55" t="s">
        <v>4774</v>
      </c>
      <c r="M1507" s="55" t="s">
        <v>4831</v>
      </c>
      <c r="N1507" s="55"/>
      <c r="O1507" s="55"/>
      <c r="P1507" s="54" t="s">
        <v>1528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2241</v>
      </c>
      <c r="X1507" s="57" t="s">
        <v>2241</v>
      </c>
      <c r="Y1507" s="57" t="s">
        <v>2241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3596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3948</v>
      </c>
      <c r="L1508" s="55" t="s">
        <v>4774</v>
      </c>
      <c r="M1508" s="55" t="s">
        <v>4831</v>
      </c>
      <c r="N1508" s="55"/>
      <c r="O1508" s="55"/>
      <c r="P1508" s="54" t="s">
        <v>1536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2241</v>
      </c>
      <c r="X1508" s="57" t="s">
        <v>2241</v>
      </c>
      <c r="Y1508" s="57" t="s">
        <v>2241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4256</v>
      </c>
      <c r="D1509" s="51" t="s">
        <v>7</v>
      </c>
      <c r="E1509" s="56" t="s">
        <v>4257</v>
      </c>
      <c r="F1509" s="56" t="s">
        <v>4257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3948</v>
      </c>
      <c r="L1509" s="55" t="s">
        <v>4774</v>
      </c>
      <c r="M1509" s="55" t="s">
        <v>4831</v>
      </c>
      <c r="N1509" s="55"/>
      <c r="O1509" s="55"/>
      <c r="P1509" s="54" t="s">
        <v>4258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2241</v>
      </c>
      <c r="X1509" s="57" t="s">
        <v>2241</v>
      </c>
      <c r="Y1509" s="57" t="s">
        <v>2241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3597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3948</v>
      </c>
      <c r="L1510" s="55" t="s">
        <v>4775</v>
      </c>
      <c r="M1510" s="55" t="s">
        <v>4831</v>
      </c>
      <c r="N1510" s="55"/>
      <c r="O1510" s="55"/>
      <c r="P1510" s="54" t="s">
        <v>1549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2241</v>
      </c>
      <c r="X1510" s="57" t="s">
        <v>2241</v>
      </c>
      <c r="Y1510" s="57" t="s">
        <v>2241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3598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3948</v>
      </c>
      <c r="L1511" s="55" t="s">
        <v>4774</v>
      </c>
      <c r="M1511" s="55" t="s">
        <v>4832</v>
      </c>
      <c r="N1511" s="55"/>
      <c r="O1511" s="55"/>
      <c r="P1511" s="54" t="s">
        <v>1552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2241</v>
      </c>
      <c r="X1511" s="57" t="s">
        <v>2601</v>
      </c>
      <c r="Y1511" s="57" t="s">
        <v>2241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3599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3948</v>
      </c>
      <c r="L1512" s="55" t="s">
        <v>4774</v>
      </c>
      <c r="M1512" s="55" t="s">
        <v>4831</v>
      </c>
      <c r="N1512" s="55"/>
      <c r="O1512" s="55"/>
      <c r="P1512" s="54" t="s">
        <v>1555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2683</v>
      </c>
      <c r="X1512" s="57" t="s">
        <v>2601</v>
      </c>
      <c r="Y1512" s="57" t="s">
        <v>2241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4887</v>
      </c>
      <c r="D1513" s="51" t="s">
        <v>2794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3948</v>
      </c>
      <c r="L1513" s="55" t="s">
        <v>4774</v>
      </c>
      <c r="M1513" s="55" t="s">
        <v>4835</v>
      </c>
      <c r="N1513" s="55"/>
      <c r="O1513" s="55"/>
      <c r="P1513" s="54" t="s">
        <v>1574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2241</v>
      </c>
      <c r="X1513" s="57" t="s">
        <v>2241</v>
      </c>
      <c r="Y1513" s="57" t="s">
        <v>2241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4888</v>
      </c>
      <c r="D1514" s="51" t="s">
        <v>2794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3948</v>
      </c>
      <c r="L1514" s="55" t="s">
        <v>4774</v>
      </c>
      <c r="M1514" s="55" t="s">
        <v>4835</v>
      </c>
      <c r="N1514" s="55"/>
      <c r="O1514" s="55"/>
      <c r="P1514" s="54" t="s">
        <v>1575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2241</v>
      </c>
      <c r="X1514" s="57" t="s">
        <v>2241</v>
      </c>
      <c r="Y1514" s="57" t="s">
        <v>2241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3600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3948</v>
      </c>
      <c r="L1515" s="55" t="s">
        <v>4774</v>
      </c>
      <c r="M1515" s="55" t="s">
        <v>4832</v>
      </c>
      <c r="N1515" s="55"/>
      <c r="O1515" s="55"/>
      <c r="P1515" s="54" t="s">
        <v>1579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2241</v>
      </c>
      <c r="X1515" s="57" t="s">
        <v>2241</v>
      </c>
      <c r="Y1515" s="57" t="s">
        <v>2241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3601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3948</v>
      </c>
      <c r="L1516" s="55" t="s">
        <v>4775</v>
      </c>
      <c r="M1516" s="55" t="s">
        <v>4831</v>
      </c>
      <c r="N1516" s="55"/>
      <c r="O1516" s="55"/>
      <c r="P1516" s="54" t="s">
        <v>1582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2241</v>
      </c>
      <c r="X1516" s="57" t="s">
        <v>2241</v>
      </c>
      <c r="Y1516" s="57" t="s">
        <v>2241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3602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3948</v>
      </c>
      <c r="L1517" s="55" t="s">
        <v>4775</v>
      </c>
      <c r="M1517" s="55" t="s">
        <v>4831</v>
      </c>
      <c r="N1517" s="55"/>
      <c r="O1517" s="55"/>
      <c r="P1517" s="54" t="s">
        <v>1583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2241</v>
      </c>
      <c r="X1517" s="57" t="s">
        <v>2241</v>
      </c>
      <c r="Y1517" s="57" t="s">
        <v>3956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3588</v>
      </c>
      <c r="D1518" s="51" t="s">
        <v>4420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3948</v>
      </c>
      <c r="L1518" s="55" t="s">
        <v>4774</v>
      </c>
      <c r="M1518" s="55" t="s">
        <v>4831</v>
      </c>
      <c r="N1518" s="55"/>
      <c r="O1518" s="55"/>
      <c r="P1518" s="54" t="s">
        <v>1591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2662</v>
      </c>
      <c r="X1518" s="57" t="s">
        <v>2601</v>
      </c>
      <c r="Y1518" s="57" t="s">
        <v>2241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3589</v>
      </c>
      <c r="D1519" s="51" t="s">
        <v>4420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3948</v>
      </c>
      <c r="L1519" s="55" t="s">
        <v>4774</v>
      </c>
      <c r="M1519" s="55" t="s">
        <v>4831</v>
      </c>
      <c r="N1519" s="55"/>
      <c r="O1519" s="55"/>
      <c r="P1519" s="54" t="s">
        <v>1592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2662</v>
      </c>
      <c r="X1519" s="57" t="s">
        <v>2241</v>
      </c>
      <c r="Y1519" s="57" t="s">
        <v>2241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3603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3949</v>
      </c>
      <c r="L1520" s="55" t="s">
        <v>4774</v>
      </c>
      <c r="M1520" s="55" t="s">
        <v>4833</v>
      </c>
      <c r="N1520" s="55"/>
      <c r="O1520" s="55"/>
      <c r="P1520" s="54" t="s">
        <v>1594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2241</v>
      </c>
      <c r="X1520" s="57" t="s">
        <v>2241</v>
      </c>
      <c r="Y1520" s="57" t="s">
        <v>2241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4315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3948</v>
      </c>
      <c r="L1521" s="55" t="s">
        <v>4775</v>
      </c>
      <c r="M1521" s="55" t="s">
        <v>4831</v>
      </c>
      <c r="N1521" s="55"/>
      <c r="O1521" s="55"/>
      <c r="P1521" s="54" t="s">
        <v>1597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2241</v>
      </c>
      <c r="X1521" s="57" t="s">
        <v>2241</v>
      </c>
      <c r="Y1521" s="57" t="s">
        <v>2241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4316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3948</v>
      </c>
      <c r="L1522" s="55" t="s">
        <v>4775</v>
      </c>
      <c r="M1522" s="55" t="s">
        <v>4831</v>
      </c>
      <c r="N1522" s="55"/>
      <c r="O1522" s="55"/>
      <c r="P1522" s="54" t="s">
        <v>1598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2241</v>
      </c>
      <c r="X1522" s="57" t="s">
        <v>2241</v>
      </c>
      <c r="Y1522" s="57" t="s">
        <v>2241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3604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3948</v>
      </c>
      <c r="L1523" s="55" t="s">
        <v>4774</v>
      </c>
      <c r="M1523" s="55" t="s">
        <v>4831</v>
      </c>
      <c r="N1523" s="55"/>
      <c r="O1523" s="55"/>
      <c r="P1523" s="54" t="s">
        <v>1609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2667</v>
      </c>
      <c r="X1523" s="57" t="s">
        <v>2241</v>
      </c>
      <c r="Y1523" s="57" t="s">
        <v>2241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4514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3948</v>
      </c>
      <c r="L1524" s="55" t="s">
        <v>4774</v>
      </c>
      <c r="M1524" s="55" t="s">
        <v>4836</v>
      </c>
      <c r="N1524" s="55"/>
      <c r="O1524" s="55"/>
      <c r="P1524" s="54" t="s">
        <v>1611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2241</v>
      </c>
      <c r="X1524" s="57" t="s">
        <v>2601</v>
      </c>
      <c r="Y1524" s="57" t="s">
        <v>2241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4280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3948</v>
      </c>
      <c r="L1525" s="55" t="s">
        <v>4774</v>
      </c>
      <c r="M1525" s="55" t="s">
        <v>4831</v>
      </c>
      <c r="N1525" s="55"/>
      <c r="O1525" s="55"/>
      <c r="P1525" s="54" t="s">
        <v>1620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2241</v>
      </c>
      <c r="X1525" s="57" t="s">
        <v>2241</v>
      </c>
      <c r="Y1525" s="57" t="s">
        <v>2241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4252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3948</v>
      </c>
      <c r="L1526" s="55" t="s">
        <v>4774</v>
      </c>
      <c r="M1526" s="55" t="s">
        <v>4831</v>
      </c>
      <c r="N1526" s="55"/>
      <c r="O1526" s="55"/>
      <c r="P1526" s="54" t="s">
        <v>1621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2241</v>
      </c>
      <c r="X1526" s="57" t="s">
        <v>2241</v>
      </c>
      <c r="Y1526" s="57" t="s">
        <v>2241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4253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3948</v>
      </c>
      <c r="L1527" s="55" t="s">
        <v>4774</v>
      </c>
      <c r="M1527" s="55" t="s">
        <v>4831</v>
      </c>
      <c r="N1527" s="55"/>
      <c r="O1527" s="55"/>
      <c r="P1527" s="54" t="s">
        <v>1622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2241</v>
      </c>
      <c r="X1527" s="57" t="s">
        <v>2241</v>
      </c>
      <c r="Y1527" s="57" t="s">
        <v>2241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4515</v>
      </c>
      <c r="D1528" s="51" t="s">
        <v>4517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3948</v>
      </c>
      <c r="L1528" s="55" t="s">
        <v>4774</v>
      </c>
      <c r="M1528" s="55" t="s">
        <v>4831</v>
      </c>
      <c r="N1528" s="55"/>
      <c r="O1528" s="55"/>
      <c r="P1528" s="54" t="s">
        <v>1623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2241</v>
      </c>
      <c r="X1528" s="57" t="s">
        <v>2241</v>
      </c>
      <c r="Y1528" s="57" t="s">
        <v>2241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4515</v>
      </c>
      <c r="D1529" s="51" t="s">
        <v>4518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3948</v>
      </c>
      <c r="L1529" s="55" t="s">
        <v>4774</v>
      </c>
      <c r="M1529" s="55" t="s">
        <v>4831</v>
      </c>
      <c r="N1529" s="55"/>
      <c r="O1529" s="55"/>
      <c r="P1529" s="54" t="s">
        <v>1624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2241</v>
      </c>
      <c r="X1529" s="57" t="s">
        <v>2241</v>
      </c>
      <c r="Y1529" s="57" t="s">
        <v>2241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4606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3948</v>
      </c>
      <c r="L1530" s="55" t="s">
        <v>4774</v>
      </c>
      <c r="M1530" s="55" t="s">
        <v>4831</v>
      </c>
      <c r="N1530" s="55"/>
      <c r="O1530" s="55"/>
      <c r="P1530" s="54" t="s">
        <v>1626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2241</v>
      </c>
      <c r="X1530" s="57" t="s">
        <v>2241</v>
      </c>
      <c r="Y1530" s="57" t="s">
        <v>2241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4516</v>
      </c>
      <c r="D1531" s="51" t="s">
        <v>4517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3948</v>
      </c>
      <c r="L1531" s="55" t="s">
        <v>4774</v>
      </c>
      <c r="M1531" s="55" t="s">
        <v>4831</v>
      </c>
      <c r="N1531" s="55"/>
      <c r="O1531" s="55"/>
      <c r="P1531" s="54" t="s">
        <v>1627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2241</v>
      </c>
      <c r="X1531" s="57" t="s">
        <v>2241</v>
      </c>
      <c r="Y1531" s="57" t="s">
        <v>2241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4516</v>
      </c>
      <c r="D1532" s="51" t="s">
        <v>4518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3948</v>
      </c>
      <c r="L1532" s="55" t="s">
        <v>4774</v>
      </c>
      <c r="M1532" s="55" t="s">
        <v>4831</v>
      </c>
      <c r="N1532" s="55"/>
      <c r="O1532" s="55"/>
      <c r="P1532" s="54" t="s">
        <v>1628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2241</v>
      </c>
      <c r="X1532" s="57" t="s">
        <v>2241</v>
      </c>
      <c r="Y1532" s="57" t="s">
        <v>2241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4228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3948</v>
      </c>
      <c r="L1533" s="55" t="s">
        <v>4774</v>
      </c>
      <c r="M1533" s="55" t="s">
        <v>4831</v>
      </c>
      <c r="N1533" s="55"/>
      <c r="O1533" s="55"/>
      <c r="P1533" s="54" t="s">
        <v>4017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2241</v>
      </c>
      <c r="X1533" s="57" t="s">
        <v>2241</v>
      </c>
      <c r="Y1533" s="57" t="s">
        <v>2241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3772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3948</v>
      </c>
      <c r="L1534" s="17" t="s">
        <v>4774</v>
      </c>
      <c r="M1534" s="17" t="s">
        <v>4833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2241</v>
      </c>
      <c r="X1534" s="96" t="s">
        <v>2241</v>
      </c>
      <c r="Y1534" s="96" t="s">
        <v>2241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4848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3786</v>
      </c>
      <c r="L1535" s="55" t="s">
        <v>4774</v>
      </c>
      <c r="M1535" s="55" t="s">
        <v>4852</v>
      </c>
      <c r="N1535" s="55"/>
      <c r="O1535" s="55"/>
      <c r="P1535" s="115" t="s">
        <v>1633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2241</v>
      </c>
      <c r="X1535" s="57" t="s">
        <v>2241</v>
      </c>
      <c r="Y1535" s="57" t="s">
        <v>2241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4849</v>
      </c>
      <c r="D1536" s="51" t="s">
        <v>4851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3786</v>
      </c>
      <c r="L1536" s="55" t="s">
        <v>4774</v>
      </c>
      <c r="M1536" s="55" t="s">
        <v>4833</v>
      </c>
      <c r="N1536" s="55"/>
      <c r="O1536" s="55"/>
      <c r="P1536" s="54" t="s">
        <v>1634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2241</v>
      </c>
      <c r="X1536" s="57" t="s">
        <v>2241</v>
      </c>
      <c r="Y1536" s="57" t="s">
        <v>2241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4850</v>
      </c>
      <c r="D1537" s="51" t="s">
        <v>4851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3786</v>
      </c>
      <c r="L1537" s="55" t="s">
        <v>4774</v>
      </c>
      <c r="M1537" s="55" t="s">
        <v>4833</v>
      </c>
      <c r="N1537" s="55"/>
      <c r="O1537" s="55"/>
      <c r="P1537" s="54" t="s">
        <v>1635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2241</v>
      </c>
      <c r="X1537" s="57" t="s">
        <v>2241</v>
      </c>
      <c r="Y1537" s="57" t="s">
        <v>2241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3460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3948</v>
      </c>
      <c r="L1538" s="105" t="s">
        <v>4775</v>
      </c>
      <c r="M1538" s="55" t="s">
        <v>4831</v>
      </c>
      <c r="P1538" s="18" t="s">
        <v>1874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2662</v>
      </c>
      <c r="X1538" s="104" t="s">
        <v>2241</v>
      </c>
      <c r="Y1538" s="104" t="s">
        <v>2241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4853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3948</v>
      </c>
      <c r="L1539" s="55" t="s">
        <v>4774</v>
      </c>
      <c r="M1539" s="55" t="s">
        <v>4836</v>
      </c>
      <c r="N1539" s="55"/>
      <c r="O1539" s="55"/>
      <c r="P1539" s="54" t="s">
        <v>1643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2241</v>
      </c>
      <c r="X1539" s="57" t="s">
        <v>2241</v>
      </c>
      <c r="Y1539" s="57" t="s">
        <v>2241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3605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3948</v>
      </c>
      <c r="L1540" s="55" t="s">
        <v>4774</v>
      </c>
      <c r="M1540" s="55" t="s">
        <v>4831</v>
      </c>
      <c r="N1540" s="55"/>
      <c r="O1540" s="55"/>
      <c r="P1540" s="54" t="s">
        <v>1644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2679</v>
      </c>
      <c r="X1540" s="57" t="s">
        <v>2241</v>
      </c>
      <c r="Y1540" s="57" t="s">
        <v>2241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4854</v>
      </c>
      <c r="D1541" s="51" t="s">
        <v>2794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3786</v>
      </c>
      <c r="L1541" s="55" t="s">
        <v>4774</v>
      </c>
      <c r="M1541" s="55" t="s">
        <v>4835</v>
      </c>
      <c r="N1541" s="55"/>
      <c r="O1541" s="51"/>
      <c r="P1541" s="54" t="s">
        <v>1647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2241</v>
      </c>
      <c r="X1541" s="57" t="s">
        <v>2595</v>
      </c>
      <c r="Y1541" s="57" t="s">
        <v>2241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4229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3948</v>
      </c>
      <c r="L1542" s="55" t="s">
        <v>4774</v>
      </c>
      <c r="M1542" s="55" t="s">
        <v>4831</v>
      </c>
      <c r="N1542" s="55"/>
      <c r="O1542" s="55"/>
      <c r="P1542" s="54" t="s">
        <v>1650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2241</v>
      </c>
      <c r="X1542" s="57" t="s">
        <v>2241</v>
      </c>
      <c r="Y1542" s="57" t="s">
        <v>2241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4317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3948</v>
      </c>
      <c r="L1543" s="55" t="s">
        <v>4775</v>
      </c>
      <c r="M1543" s="55" t="s">
        <v>4831</v>
      </c>
      <c r="N1543" s="55"/>
      <c r="O1543" s="55"/>
      <c r="P1543" s="54" t="s">
        <v>4018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2663</v>
      </c>
      <c r="X1543" s="57" t="s">
        <v>2241</v>
      </c>
      <c r="Y1543" s="57" t="s">
        <v>2241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4318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3948</v>
      </c>
      <c r="L1544" s="55" t="s">
        <v>4775</v>
      </c>
      <c r="M1544" s="55" t="s">
        <v>4831</v>
      </c>
      <c r="N1544" s="55"/>
      <c r="O1544" s="55"/>
      <c r="P1544" s="54" t="s">
        <v>4019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2241</v>
      </c>
      <c r="X1544" s="57" t="s">
        <v>2241</v>
      </c>
      <c r="Y1544" s="57" t="s">
        <v>2241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3606</v>
      </c>
      <c r="D1545" s="71" t="s">
        <v>2795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3948</v>
      </c>
      <c r="L1545" s="55" t="s">
        <v>4774</v>
      </c>
      <c r="M1545" s="55" t="s">
        <v>4831</v>
      </c>
      <c r="N1545" s="55"/>
      <c r="O1545" s="55"/>
      <c r="P1545" s="54" t="s">
        <v>1660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2663</v>
      </c>
      <c r="X1545" s="57" t="s">
        <v>2241</v>
      </c>
      <c r="Y1545" s="57" t="s">
        <v>2241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3607</v>
      </c>
      <c r="D1546" s="71" t="s">
        <v>2795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3948</v>
      </c>
      <c r="L1546" s="55" t="s">
        <v>4775</v>
      </c>
      <c r="M1546" s="55" t="s">
        <v>4831</v>
      </c>
      <c r="N1546" s="55"/>
      <c r="O1546" s="55"/>
      <c r="P1546" s="54" t="s">
        <v>1661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2663</v>
      </c>
      <c r="X1546" s="57" t="s">
        <v>2241</v>
      </c>
      <c r="Y1546" s="57" t="s">
        <v>2241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3608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3949</v>
      </c>
      <c r="L1547" s="55" t="s">
        <v>4774</v>
      </c>
      <c r="M1547" s="55" t="s">
        <v>4833</v>
      </c>
      <c r="N1547" s="55"/>
      <c r="O1547" s="55"/>
      <c r="P1547" s="54" t="s">
        <v>1662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2241</v>
      </c>
      <c r="X1547" s="57" t="s">
        <v>2241</v>
      </c>
      <c r="Y1547" s="57" t="s">
        <v>2241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3608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3948</v>
      </c>
      <c r="L1548" s="55" t="s">
        <v>4774</v>
      </c>
      <c r="M1548" s="55" t="s">
        <v>4833</v>
      </c>
      <c r="N1548" s="55"/>
      <c r="O1548" s="55"/>
      <c r="P1548" s="54" t="s">
        <v>1663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2241</v>
      </c>
      <c r="X1548" s="57" t="s">
        <v>2241</v>
      </c>
      <c r="Y1548" s="57" t="s">
        <v>2241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3608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3948</v>
      </c>
      <c r="L1549" s="55" t="s">
        <v>4774</v>
      </c>
      <c r="M1549" s="55" t="s">
        <v>4833</v>
      </c>
      <c r="N1549" s="55"/>
      <c r="O1549" s="55"/>
      <c r="P1549" s="54" t="s">
        <v>1664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2241</v>
      </c>
      <c r="X1549" s="57" t="s">
        <v>2241</v>
      </c>
      <c r="Y1549" s="57" t="s">
        <v>2241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3608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3948</v>
      </c>
      <c r="L1550" s="55" t="s">
        <v>4774</v>
      </c>
      <c r="M1550" s="55" t="s">
        <v>4833</v>
      </c>
      <c r="N1550" s="55"/>
      <c r="O1550" s="55"/>
      <c r="P1550" s="54" t="s">
        <v>1665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2241</v>
      </c>
      <c r="X1550" s="57" t="s">
        <v>2241</v>
      </c>
      <c r="Y1550" s="57" t="s">
        <v>2241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3608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3948</v>
      </c>
      <c r="L1551" s="55" t="s">
        <v>4774</v>
      </c>
      <c r="M1551" s="55" t="s">
        <v>4833</v>
      </c>
      <c r="N1551" s="55"/>
      <c r="O1551" s="55"/>
      <c r="P1551" s="54" t="s">
        <v>1666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2241</v>
      </c>
      <c r="X1551" s="57" t="s">
        <v>2241</v>
      </c>
      <c r="Y1551" s="57" t="s">
        <v>2241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4821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3948</v>
      </c>
      <c r="L1552" s="55" t="s">
        <v>4774</v>
      </c>
      <c r="M1552" s="55" t="s">
        <v>4832</v>
      </c>
      <c r="N1552" s="55"/>
      <c r="O1552" s="55"/>
      <c r="P1552" s="54" t="s">
        <v>1667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2241</v>
      </c>
      <c r="X1552" s="57" t="s">
        <v>2241</v>
      </c>
      <c r="Y1552" s="57" t="s">
        <v>2241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3609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3948</v>
      </c>
      <c r="L1553" s="55" t="s">
        <v>4774</v>
      </c>
      <c r="M1553" s="55" t="s">
        <v>4831</v>
      </c>
      <c r="N1553" s="55"/>
      <c r="O1553" s="55"/>
      <c r="P1553" s="54" t="s">
        <v>1668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2241</v>
      </c>
      <c r="X1553" s="57" t="s">
        <v>2241</v>
      </c>
      <c r="Y1553" s="57" t="s">
        <v>2241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4438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3948</v>
      </c>
      <c r="L1554" s="55" t="s">
        <v>4774</v>
      </c>
      <c r="M1554" s="55" t="s">
        <v>4831</v>
      </c>
      <c r="N1554" s="55"/>
      <c r="O1554" s="55"/>
      <c r="P1554" s="54" t="s">
        <v>1681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2241</v>
      </c>
      <c r="X1554" s="57" t="s">
        <v>2241</v>
      </c>
      <c r="Y1554" s="57" t="s">
        <v>2241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3610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3948</v>
      </c>
      <c r="L1555" s="55" t="s">
        <v>4774</v>
      </c>
      <c r="M1555" s="55" t="s">
        <v>4831</v>
      </c>
      <c r="N1555" s="55"/>
      <c r="O1555" s="55"/>
      <c r="P1555" s="54" t="s">
        <v>1682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2241</v>
      </c>
      <c r="X1555" s="57" t="s">
        <v>2241</v>
      </c>
      <c r="Y1555" s="57" t="s">
        <v>2241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4519</v>
      </c>
      <c r="D1556" s="93" t="s">
        <v>7</v>
      </c>
      <c r="E1556" s="113" t="s">
        <v>1154</v>
      </c>
      <c r="F1556" s="94" t="s">
        <v>4072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3948</v>
      </c>
      <c r="L1556" s="55" t="s">
        <v>4774</v>
      </c>
      <c r="M1556" s="55" t="s">
        <v>4833</v>
      </c>
      <c r="N1556" s="55"/>
      <c r="P1556" s="114" t="s">
        <v>4308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2241</v>
      </c>
      <c r="X1556" s="96" t="s">
        <v>2241</v>
      </c>
      <c r="Y1556" s="96" t="s">
        <v>2241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3611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3948</v>
      </c>
      <c r="L1557" s="55" t="s">
        <v>4774</v>
      </c>
      <c r="M1557" s="55" t="s">
        <v>4831</v>
      </c>
      <c r="N1557" s="55"/>
      <c r="O1557" s="55"/>
      <c r="P1557" s="54" t="s">
        <v>1690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2683</v>
      </c>
      <c r="X1557" s="57" t="s">
        <v>2241</v>
      </c>
      <c r="Y1557" s="57" t="s">
        <v>2241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4855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3948</v>
      </c>
      <c r="L1558" s="55" t="s">
        <v>4774</v>
      </c>
      <c r="M1558" s="55" t="s">
        <v>4831</v>
      </c>
      <c r="N1558" s="55"/>
      <c r="O1558" s="55"/>
      <c r="P1558" s="54" t="s">
        <v>1691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2241</v>
      </c>
      <c r="X1558" s="57" t="s">
        <v>2241</v>
      </c>
      <c r="Y1558" s="57" t="s">
        <v>2241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4230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3948</v>
      </c>
      <c r="L1559" s="55" t="s">
        <v>4774</v>
      </c>
      <c r="M1559" s="55" t="s">
        <v>4831</v>
      </c>
      <c r="N1559" s="55"/>
      <c r="O1559" s="55"/>
      <c r="P1559" s="54" t="s">
        <v>1700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2241</v>
      </c>
      <c r="X1559" s="57" t="s">
        <v>2241</v>
      </c>
      <c r="Y1559" s="57" t="s">
        <v>2241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4856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3948</v>
      </c>
      <c r="L1560" s="55" t="s">
        <v>4774</v>
      </c>
      <c r="M1560" s="55" t="s">
        <v>4836</v>
      </c>
      <c r="N1560" s="55"/>
      <c r="O1560" s="55"/>
      <c r="P1560" s="54" t="s">
        <v>1704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2241</v>
      </c>
      <c r="X1560" s="57" t="s">
        <v>2241</v>
      </c>
      <c r="Y1560" s="57" t="s">
        <v>2241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3588</v>
      </c>
      <c r="D1561" s="51" t="s">
        <v>4421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3948</v>
      </c>
      <c r="L1561" s="55" t="s">
        <v>4774</v>
      </c>
      <c r="M1561" s="55" t="s">
        <v>4831</v>
      </c>
      <c r="N1561" s="55"/>
      <c r="O1561" s="55"/>
      <c r="P1561" s="54" t="s">
        <v>1707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2662</v>
      </c>
      <c r="X1561" s="57" t="s">
        <v>2601</v>
      </c>
      <c r="Y1561" s="57" t="s">
        <v>2241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3612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3786</v>
      </c>
      <c r="L1562" s="55" t="s">
        <v>4774</v>
      </c>
      <c r="M1562" s="55" t="s">
        <v>4836</v>
      </c>
      <c r="N1562" s="55"/>
      <c r="O1562" s="55"/>
      <c r="P1562" s="54" t="s">
        <v>1708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2241</v>
      </c>
      <c r="X1562" s="57" t="s">
        <v>2241</v>
      </c>
      <c r="Y1562" s="57" t="s">
        <v>2241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4521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4520</v>
      </c>
      <c r="L1563" t="s">
        <v>4774</v>
      </c>
      <c r="M1563" s="55" t="s">
        <v>4833</v>
      </c>
      <c r="O1563" s="55"/>
      <c r="P1563" s="54" t="s">
        <v>1712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2241</v>
      </c>
      <c r="X1563" s="57" t="s">
        <v>2241</v>
      </c>
      <c r="Y1563" s="57" t="s">
        <v>2241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4522</v>
      </c>
      <c r="D1564" t="s">
        <v>4523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4520</v>
      </c>
      <c r="L1564" t="s">
        <v>4774</v>
      </c>
      <c r="M1564" s="55" t="s">
        <v>4836</v>
      </c>
      <c r="O1564" s="55"/>
      <c r="P1564" s="54" t="s">
        <v>1713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2241</v>
      </c>
      <c r="X1564" s="57" t="s">
        <v>2241</v>
      </c>
      <c r="Y1564" s="57" t="s">
        <v>2241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4524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4520</v>
      </c>
      <c r="L1565" t="s">
        <v>4774</v>
      </c>
      <c r="M1565" s="55" t="s">
        <v>4831</v>
      </c>
      <c r="O1565" s="55"/>
      <c r="P1565" s="54" t="s">
        <v>1714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3593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4520</v>
      </c>
      <c r="L1566" t="s">
        <v>4774</v>
      </c>
      <c r="M1566" s="55" t="s">
        <v>4831</v>
      </c>
      <c r="O1566" s="55"/>
      <c r="P1566" s="54" t="s">
        <v>1715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2241</v>
      </c>
      <c r="X1566" s="57" t="s">
        <v>2241</v>
      </c>
      <c r="Y1566" s="57" t="s">
        <v>2241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4525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4520</v>
      </c>
      <c r="L1567" t="s">
        <v>4774</v>
      </c>
      <c r="M1567" s="55" t="s">
        <v>4833</v>
      </c>
      <c r="O1567" s="55"/>
      <c r="P1567" s="54" t="s">
        <v>1716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2241</v>
      </c>
      <c r="X1567" s="57" t="s">
        <v>2241</v>
      </c>
      <c r="Y1567" s="57" t="s">
        <v>2241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4525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4520</v>
      </c>
      <c r="L1568" t="s">
        <v>4774</v>
      </c>
      <c r="M1568" s="55" t="s">
        <v>4833</v>
      </c>
      <c r="O1568" s="55"/>
      <c r="P1568" s="54" t="s">
        <v>2543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2241</v>
      </c>
      <c r="X1568" s="57" t="s">
        <v>2241</v>
      </c>
      <c r="Y1568" s="57" t="s">
        <v>2241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4526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4520</v>
      </c>
      <c r="L1569" t="s">
        <v>4774</v>
      </c>
      <c r="M1569" s="55" t="s">
        <v>4831</v>
      </c>
      <c r="O1569" s="55"/>
      <c r="P1569" s="54" t="s">
        <v>1717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2241</v>
      </c>
      <c r="X1569" s="57" t="s">
        <v>2241</v>
      </c>
      <c r="Y1569" s="57" t="s">
        <v>2241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4527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4520</v>
      </c>
      <c r="L1570" t="s">
        <v>4774</v>
      </c>
      <c r="M1570" s="55" t="s">
        <v>4833</v>
      </c>
      <c r="O1570" s="55"/>
      <c r="P1570" s="54" t="s">
        <v>1718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2241</v>
      </c>
      <c r="X1570" s="57" t="s">
        <v>2241</v>
      </c>
      <c r="Y1570" s="57" t="s">
        <v>2241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4528</v>
      </c>
      <c r="D1571" t="s">
        <v>4529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3786</v>
      </c>
      <c r="L1571" t="s">
        <v>4774</v>
      </c>
      <c r="M1571" s="55" t="s">
        <v>4833</v>
      </c>
      <c r="O1571" s="55"/>
      <c r="P1571" s="54" t="s">
        <v>1719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2241</v>
      </c>
      <c r="X1571" s="57" t="s">
        <v>2241</v>
      </c>
      <c r="Y1571" s="57" t="s">
        <v>2241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4530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4520</v>
      </c>
      <c r="L1572" t="s">
        <v>4774</v>
      </c>
      <c r="M1572" s="55" t="s">
        <v>4833</v>
      </c>
      <c r="O1572" s="55"/>
      <c r="P1572" s="54" t="s">
        <v>1720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2241</v>
      </c>
      <c r="X1572" s="57" t="s">
        <v>2241</v>
      </c>
      <c r="Y1572" s="57" t="s">
        <v>2241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4531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4520</v>
      </c>
      <c r="L1573" t="s">
        <v>4774</v>
      </c>
      <c r="M1573" s="55" t="s">
        <v>4831</v>
      </c>
      <c r="O1573" s="55"/>
      <c r="P1573" s="54" t="s">
        <v>1721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2241</v>
      </c>
      <c r="X1573" s="57" t="s">
        <v>2241</v>
      </c>
      <c r="Y1573" s="57" t="s">
        <v>2241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4532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4520</v>
      </c>
      <c r="L1574" t="s">
        <v>4774</v>
      </c>
      <c r="M1574" s="55" t="s">
        <v>4831</v>
      </c>
      <c r="O1574" s="55"/>
      <c r="P1574" s="54" t="s">
        <v>1722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2241</v>
      </c>
      <c r="X1574" s="57" t="s">
        <v>2595</v>
      </c>
      <c r="Y1574" s="57" t="s">
        <v>2241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4533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4520</v>
      </c>
      <c r="L1575" t="s">
        <v>4774</v>
      </c>
      <c r="M1575" s="55" t="s">
        <v>4833</v>
      </c>
      <c r="O1575" s="55"/>
      <c r="P1575" s="54" t="s">
        <v>1723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2241</v>
      </c>
      <c r="X1575" s="57" t="s">
        <v>2241</v>
      </c>
      <c r="Y1575" s="57" t="s">
        <v>2241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4534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4520</v>
      </c>
      <c r="L1576" t="s">
        <v>4774</v>
      </c>
      <c r="M1576" s="55" t="s">
        <v>4831</v>
      </c>
      <c r="O1576" s="55"/>
      <c r="P1576" s="54" t="s">
        <v>1724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2241</v>
      </c>
      <c r="X1576" s="57" t="s">
        <v>2241</v>
      </c>
      <c r="Y1576" s="57" t="s">
        <v>2241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4535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4520</v>
      </c>
      <c r="L1577" t="s">
        <v>4774</v>
      </c>
      <c r="M1577" s="55" t="s">
        <v>4831</v>
      </c>
      <c r="O1577" s="55"/>
      <c r="P1577" s="54" t="s">
        <v>2545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2241</v>
      </c>
      <c r="X1577" s="57" t="s">
        <v>2241</v>
      </c>
      <c r="Y1577" s="57" t="s">
        <v>2241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3496</v>
      </c>
      <c r="D1578" t="s">
        <v>7</v>
      </c>
      <c r="E1578" s="56" t="s">
        <v>2765</v>
      </c>
      <c r="F1578" s="56" t="s">
        <v>2765</v>
      </c>
      <c r="G1578" s="79">
        <v>0</v>
      </c>
      <c r="H1578" s="158">
        <v>0</v>
      </c>
      <c r="I1578" t="s">
        <v>3</v>
      </c>
      <c r="J1578" t="s">
        <v>1378</v>
      </c>
      <c r="K1578" t="s">
        <v>4520</v>
      </c>
      <c r="L1578" t="s">
        <v>4775</v>
      </c>
      <c r="M1578" s="55" t="s">
        <v>4831</v>
      </c>
      <c r="O1578" s="55"/>
      <c r="P1578" s="54" t="s">
        <v>2766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2662</v>
      </c>
      <c r="X1578" s="57" t="s">
        <v>2241</v>
      </c>
      <c r="Y1578" s="57" t="s">
        <v>2241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4528</v>
      </c>
      <c r="D1579" t="s">
        <v>4536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3786</v>
      </c>
      <c r="L1579" t="s">
        <v>4774</v>
      </c>
      <c r="M1579" s="55" t="s">
        <v>4833</v>
      </c>
      <c r="O1579" s="55"/>
      <c r="P1579" s="54" t="s">
        <v>1726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2241</v>
      </c>
      <c r="X1579" s="57" t="s">
        <v>2241</v>
      </c>
      <c r="Y1579" s="57" t="s">
        <v>2241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3612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3948</v>
      </c>
      <c r="L1580" s="55" t="s">
        <v>4774</v>
      </c>
      <c r="M1580" s="55" t="s">
        <v>4831</v>
      </c>
      <c r="N1580" s="55"/>
      <c r="O1580" s="55"/>
      <c r="P1580" s="54" t="s">
        <v>1747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2241</v>
      </c>
      <c r="X1580" s="57" t="s">
        <v>2241</v>
      </c>
      <c r="Y1580" s="57" t="s">
        <v>2241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3613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3786</v>
      </c>
      <c r="L1581" s="55" t="s">
        <v>4774</v>
      </c>
      <c r="M1581" s="55" t="s">
        <v>4831</v>
      </c>
      <c r="N1581" s="55"/>
      <c r="O1581" s="55"/>
      <c r="P1581" s="54" t="s">
        <v>1758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2241</v>
      </c>
      <c r="X1581" s="57" t="s">
        <v>2241</v>
      </c>
      <c r="Y1581" s="57" t="s">
        <v>2241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3423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3948</v>
      </c>
      <c r="L1582" s="105" t="s">
        <v>4774</v>
      </c>
      <c r="M1582" s="55" t="s">
        <v>4831</v>
      </c>
      <c r="P1582" s="18" t="s">
        <v>1500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2679</v>
      </c>
      <c r="X1582" s="104" t="s">
        <v>2241</v>
      </c>
      <c r="Y1582" s="104" t="s">
        <v>2241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3434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3948</v>
      </c>
      <c r="L1583" s="105" t="s">
        <v>4774</v>
      </c>
      <c r="M1583" s="55" t="s">
        <v>4836</v>
      </c>
      <c r="P1583" s="18" t="s">
        <v>1898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2679</v>
      </c>
      <c r="X1583" s="104" t="s">
        <v>2595</v>
      </c>
      <c r="Y1583" s="104" t="s">
        <v>2241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4889</v>
      </c>
      <c r="D1584" s="51" t="s">
        <v>2794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3948</v>
      </c>
      <c r="L1584" s="55" t="s">
        <v>4774</v>
      </c>
      <c r="M1584" s="55" t="s">
        <v>4835</v>
      </c>
      <c r="N1584" s="55"/>
      <c r="O1584" s="55"/>
      <c r="P1584" s="54" t="s">
        <v>1771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2241</v>
      </c>
      <c r="X1584" s="57" t="s">
        <v>2241</v>
      </c>
      <c r="Y1584" s="57" t="s">
        <v>2241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4664</v>
      </c>
      <c r="D1585" s="51" t="s">
        <v>4724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3948</v>
      </c>
      <c r="L1585" s="55" t="s">
        <v>4774</v>
      </c>
      <c r="M1585" s="55" t="s">
        <v>4835</v>
      </c>
      <c r="N1585" s="55"/>
      <c r="O1585" s="55"/>
      <c r="P1585" s="54" t="s">
        <v>1772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2241</v>
      </c>
      <c r="X1585" s="57" t="s">
        <v>2241</v>
      </c>
      <c r="Y1585" s="57" t="s">
        <v>2241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5011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3948</v>
      </c>
      <c r="L1586" s="55" t="s">
        <v>4774</v>
      </c>
      <c r="M1586" s="55" t="s">
        <v>4831</v>
      </c>
      <c r="N1586" s="55"/>
      <c r="O1586" s="55"/>
      <c r="P1586" s="54" t="s">
        <v>1773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2241</v>
      </c>
      <c r="X1586" s="57" t="s">
        <v>2241</v>
      </c>
      <c r="Y1586" s="57" t="s">
        <v>2241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4417</v>
      </c>
      <c r="D1587" s="171" t="s">
        <v>4432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3948</v>
      </c>
      <c r="L1587" s="168" t="s">
        <v>4774</v>
      </c>
      <c r="M1587" s="55" t="s">
        <v>4831</v>
      </c>
      <c r="P1587" s="169" t="s">
        <v>1774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2682</v>
      </c>
      <c r="X1587" s="167" t="s">
        <v>2601</v>
      </c>
      <c r="Y1587" s="167" t="s">
        <v>2241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4319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3948</v>
      </c>
      <c r="L1588" s="55" t="s">
        <v>4775</v>
      </c>
      <c r="M1588" s="55" t="s">
        <v>4831</v>
      </c>
      <c r="N1588" s="55"/>
      <c r="O1588" s="55"/>
      <c r="P1588" s="54" t="s">
        <v>4020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2241</v>
      </c>
      <c r="X1588" s="57" t="s">
        <v>2241</v>
      </c>
      <c r="Y1588" s="57" t="s">
        <v>2241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5012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3948</v>
      </c>
      <c r="L1589" s="55" t="s">
        <v>4774</v>
      </c>
      <c r="M1589" s="55" t="s">
        <v>4831</v>
      </c>
      <c r="N1589" s="55"/>
      <c r="O1589" s="55"/>
      <c r="P1589" s="54" t="s">
        <v>1775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2241</v>
      </c>
      <c r="X1589" s="57" t="s">
        <v>2241</v>
      </c>
      <c r="Y1589" s="57" t="s">
        <v>2241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3608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3948</v>
      </c>
      <c r="L1590" s="55" t="s">
        <v>4774</v>
      </c>
      <c r="M1590" s="55" t="s">
        <v>4833</v>
      </c>
      <c r="N1590" s="55"/>
      <c r="O1590" s="55"/>
      <c r="P1590" s="54" t="s">
        <v>2589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2241</v>
      </c>
      <c r="X1590" s="57" t="s">
        <v>2241</v>
      </c>
      <c r="Y1590" s="57" t="s">
        <v>2241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4821</v>
      </c>
      <c r="D1591" s="51" t="s">
        <v>4011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3948</v>
      </c>
      <c r="L1591" s="55" t="s">
        <v>4774</v>
      </c>
      <c r="M1591" s="55" t="s">
        <v>4831</v>
      </c>
      <c r="N1591" s="55"/>
      <c r="O1591" s="55"/>
      <c r="P1591" s="54" t="s">
        <v>1782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2241</v>
      </c>
      <c r="X1591" s="57" t="s">
        <v>2241</v>
      </c>
      <c r="Y1591" s="57" t="s">
        <v>2241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4864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3948</v>
      </c>
      <c r="L1592" s="55" t="s">
        <v>4774</v>
      </c>
      <c r="M1592" s="55" t="s">
        <v>4831</v>
      </c>
      <c r="N1592" s="55"/>
      <c r="O1592" s="55"/>
      <c r="P1592" s="54" t="s">
        <v>1785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2241</v>
      </c>
      <c r="X1592" s="57" t="s">
        <v>2241</v>
      </c>
      <c r="Y1592" s="57" t="s">
        <v>2241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4865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3948</v>
      </c>
      <c r="L1593" s="55" t="s">
        <v>4774</v>
      </c>
      <c r="M1593" s="55" t="s">
        <v>4833</v>
      </c>
      <c r="N1593" s="55"/>
      <c r="O1593" s="55"/>
      <c r="P1593" s="54" t="s">
        <v>1790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2241</v>
      </c>
      <c r="X1593" s="57" t="s">
        <v>2241</v>
      </c>
      <c r="Y1593" s="57" t="s">
        <v>2241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4857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4582</v>
      </c>
      <c r="L1594" s="55" t="s">
        <v>4774</v>
      </c>
      <c r="M1594" s="55" t="s">
        <v>4836</v>
      </c>
      <c r="N1594" s="55"/>
      <c r="O1594" s="55"/>
      <c r="P1594" s="54" t="s">
        <v>1791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2241</v>
      </c>
      <c r="X1594" s="57" t="s">
        <v>2241</v>
      </c>
      <c r="Y1594" s="57" t="s">
        <v>2241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3588</v>
      </c>
      <c r="D1595" s="51" t="s">
        <v>4419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3948</v>
      </c>
      <c r="L1595" s="55" t="s">
        <v>4774</v>
      </c>
      <c r="M1595" s="55" t="s">
        <v>4831</v>
      </c>
      <c r="N1595" s="55"/>
      <c r="O1595" s="55"/>
      <c r="P1595" s="54" t="s">
        <v>1796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2662</v>
      </c>
      <c r="X1595" s="57" t="s">
        <v>2601</v>
      </c>
      <c r="Y1595" s="57" t="s">
        <v>2241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3589</v>
      </c>
      <c r="D1596" s="51" t="s">
        <v>4419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3948</v>
      </c>
      <c r="L1596" s="55" t="s">
        <v>4774</v>
      </c>
      <c r="M1596" s="55" t="s">
        <v>4831</v>
      </c>
      <c r="N1596" s="55"/>
      <c r="O1596" s="55"/>
      <c r="P1596" s="54" t="s">
        <v>1797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2662</v>
      </c>
      <c r="X1596" s="57" t="s">
        <v>2241</v>
      </c>
      <c r="Y1596" s="57" t="s">
        <v>2241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3615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3948</v>
      </c>
      <c r="L1597" s="55" t="s">
        <v>4774</v>
      </c>
      <c r="M1597" s="55" t="s">
        <v>4831</v>
      </c>
      <c r="N1597" s="55"/>
      <c r="O1597" s="55"/>
      <c r="P1597" s="54" t="s">
        <v>1799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2663</v>
      </c>
      <c r="X1597" s="57" t="s">
        <v>2241</v>
      </c>
      <c r="Y1597" s="57" t="s">
        <v>2241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3774</v>
      </c>
      <c r="D1598" s="51" t="s">
        <v>2795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3786</v>
      </c>
      <c r="L1598" s="55" t="s">
        <v>4774</v>
      </c>
      <c r="M1598" s="55" t="s">
        <v>4833</v>
      </c>
      <c r="N1598" s="55"/>
      <c r="O1598" s="55" t="s">
        <v>266</v>
      </c>
      <c r="P1598" s="54" t="s">
        <v>1800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2241</v>
      </c>
      <c r="X1598" s="57" t="s">
        <v>2241</v>
      </c>
      <c r="Y1598" s="57" t="s">
        <v>2241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3616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3948</v>
      </c>
      <c r="L1599" s="55" t="s">
        <v>4774</v>
      </c>
      <c r="M1599" s="55" t="s">
        <v>4836</v>
      </c>
      <c r="N1599" s="55"/>
      <c r="O1599" s="51"/>
      <c r="P1599" s="54" t="s">
        <v>1802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2241</v>
      </c>
      <c r="X1599" s="57" t="s">
        <v>2241</v>
      </c>
      <c r="Y1599" s="57" t="s">
        <v>2241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3617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3948</v>
      </c>
      <c r="L1600" s="55" t="s">
        <v>4774</v>
      </c>
      <c r="M1600" s="55" t="s">
        <v>4831</v>
      </c>
      <c r="N1600" s="55"/>
      <c r="O1600" s="55"/>
      <c r="P1600" s="54" t="s">
        <v>1803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2679</v>
      </c>
      <c r="X1600" s="57" t="s">
        <v>2241</v>
      </c>
      <c r="Y1600" s="57" t="s">
        <v>2241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3618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3948</v>
      </c>
      <c r="L1601" s="55" t="s">
        <v>4774</v>
      </c>
      <c r="M1601" s="55" t="s">
        <v>4831</v>
      </c>
      <c r="N1601" s="55"/>
      <c r="O1601" s="55"/>
      <c r="P1601" s="54" t="s">
        <v>1804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2679</v>
      </c>
      <c r="X1601" s="57" t="s">
        <v>2241</v>
      </c>
      <c r="Y1601" s="57" t="s">
        <v>2241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3619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3948</v>
      </c>
      <c r="L1602" s="55" t="s">
        <v>4774</v>
      </c>
      <c r="M1602" s="55" t="s">
        <v>4836</v>
      </c>
      <c r="N1602" s="55"/>
      <c r="O1602" s="55"/>
      <c r="P1602" s="54" t="s">
        <v>1805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2679</v>
      </c>
      <c r="X1602" s="57" t="s">
        <v>2241</v>
      </c>
      <c r="Y1602" s="57" t="s">
        <v>2241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4262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3948</v>
      </c>
      <c r="L1603" s="55" t="s">
        <v>4774</v>
      </c>
      <c r="M1603" s="55" t="s">
        <v>4832</v>
      </c>
      <c r="N1603" s="55"/>
      <c r="O1603" s="55"/>
      <c r="P1603" s="54" t="s">
        <v>1809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2241</v>
      </c>
      <c r="X1603" s="57" t="s">
        <v>2241</v>
      </c>
      <c r="Y1603" s="57" t="s">
        <v>2241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3620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3948</v>
      </c>
      <c r="L1604" s="55" t="s">
        <v>4774</v>
      </c>
      <c r="M1604" s="55" t="s">
        <v>4831</v>
      </c>
      <c r="N1604" s="55"/>
      <c r="O1604" s="55"/>
      <c r="P1604" s="54" t="s">
        <v>1813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2667</v>
      </c>
      <c r="X1604" s="57" t="s">
        <v>2241</v>
      </c>
      <c r="Y1604" s="57" t="s">
        <v>2241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3772</v>
      </c>
      <c r="D1605" s="51" t="s">
        <v>7</v>
      </c>
      <c r="E1605" s="56" t="s">
        <v>4914</v>
      </c>
      <c r="F1605" s="56" t="s">
        <v>4914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3948</v>
      </c>
      <c r="L1605" s="55" t="s">
        <v>4774</v>
      </c>
      <c r="M1605" s="55" t="s">
        <v>4831</v>
      </c>
      <c r="N1605" s="55"/>
      <c r="O1605" s="55"/>
      <c r="P1605" s="54" t="s">
        <v>4907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2241</v>
      </c>
      <c r="X1605" s="57" t="s">
        <v>2241</v>
      </c>
      <c r="Y1605" s="57" t="s">
        <v>2241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3621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4582</v>
      </c>
      <c r="L1606" s="55" t="s">
        <v>4774</v>
      </c>
      <c r="M1606" s="55" t="s">
        <v>4833</v>
      </c>
      <c r="N1606" s="55"/>
      <c r="O1606" s="55"/>
      <c r="P1606" s="54" t="s">
        <v>1817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2241</v>
      </c>
      <c r="X1606" s="57" t="s">
        <v>2241</v>
      </c>
      <c r="Y1606" s="57" t="s">
        <v>2241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3622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3948</v>
      </c>
      <c r="L1607" s="55" t="s">
        <v>4774</v>
      </c>
      <c r="M1607" s="55" t="s">
        <v>4831</v>
      </c>
      <c r="N1607" s="55"/>
      <c r="O1607" s="55"/>
      <c r="P1607" s="54" t="s">
        <v>1818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2667</v>
      </c>
      <c r="X1607" s="57" t="s">
        <v>2241</v>
      </c>
      <c r="Y1607" s="57" t="s">
        <v>2241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3623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3948</v>
      </c>
      <c r="L1608" s="55" t="s">
        <v>4774</v>
      </c>
      <c r="M1608" s="55" t="s">
        <v>4831</v>
      </c>
      <c r="N1608" s="55"/>
      <c r="O1608" s="55"/>
      <c r="P1608" s="54" t="s">
        <v>1819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2667</v>
      </c>
      <c r="X1608" s="57" t="s">
        <v>2241</v>
      </c>
      <c r="Y1608" s="57" t="s">
        <v>2241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4263</v>
      </c>
      <c r="D1609" s="51" t="s">
        <v>12</v>
      </c>
      <c r="E1609" s="56" t="s">
        <v>4920</v>
      </c>
      <c r="F1609" s="56" t="s">
        <v>4920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3948</v>
      </c>
      <c r="L1609" s="55" t="s">
        <v>4774</v>
      </c>
      <c r="M1609" s="55" t="s">
        <v>4832</v>
      </c>
      <c r="N1609" s="55"/>
      <c r="O1609" s="55"/>
      <c r="P1609" s="54" t="s">
        <v>1825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2241</v>
      </c>
      <c r="X1609" s="57" t="s">
        <v>2241</v>
      </c>
      <c r="Y1609" s="57" t="s">
        <v>2241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3624</v>
      </c>
      <c r="D1610" s="51" t="s">
        <v>7</v>
      </c>
      <c r="E1610" s="75" t="s">
        <v>4921</v>
      </c>
      <c r="F1610" s="75" t="s">
        <v>4921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3948</v>
      </c>
      <c r="L1610" s="55" t="s">
        <v>4774</v>
      </c>
      <c r="M1610" s="55" t="s">
        <v>4831</v>
      </c>
      <c r="N1610" s="55"/>
      <c r="O1610" s="55"/>
      <c r="P1610" s="54" t="s">
        <v>1826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2677</v>
      </c>
      <c r="X1610" s="57" t="s">
        <v>2241</v>
      </c>
      <c r="Y1610" s="57" t="s">
        <v>2241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83" t="s">
        <v>4556</v>
      </c>
      <c r="D1611" s="183" t="s">
        <v>12</v>
      </c>
      <c r="E1611" s="184" t="s">
        <v>4557</v>
      </c>
      <c r="F1611" s="184" t="s">
        <v>4557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3948</v>
      </c>
      <c r="L1611" s="55" t="s">
        <v>4774</v>
      </c>
      <c r="M1611" s="55" t="s">
        <v>4832</v>
      </c>
      <c r="N1611" s="55"/>
      <c r="O1611" s="186"/>
      <c r="P1611" s="187" t="s">
        <v>4555</v>
      </c>
      <c r="Q1611" s="187"/>
      <c r="R1611" s="186"/>
      <c r="S1611" s="186" t="str">
        <f t="shared" si="425"/>
        <v/>
      </c>
      <c r="T1611" s="44" t="str">
        <f>IF(ISNA(VLOOKUP(P1611,Sheet1!E:F,2,0)),"--","PRESENT")</f>
        <v>--</v>
      </c>
      <c r="U1611" s="186"/>
      <c r="V1611">
        <f t="shared" si="433"/>
        <v>402</v>
      </c>
      <c r="W1611" s="182" t="s">
        <v>2241</v>
      </c>
      <c r="X1611" s="188" t="s">
        <v>2241</v>
      </c>
      <c r="Y1611" s="188" t="s">
        <v>2241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4537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3948</v>
      </c>
      <c r="L1612" s="55" t="s">
        <v>4774</v>
      </c>
      <c r="M1612" s="55" t="s">
        <v>4831</v>
      </c>
      <c r="N1612" s="55"/>
      <c r="O1612" s="55"/>
      <c r="P1612" s="54" t="s">
        <v>1828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2241</v>
      </c>
      <c r="X1612" s="57" t="s">
        <v>2241</v>
      </c>
      <c r="Y1612" s="57" t="s">
        <v>2241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3449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3948</v>
      </c>
      <c r="L1613" s="105" t="s">
        <v>4774</v>
      </c>
      <c r="M1613" s="55" t="s">
        <v>4831</v>
      </c>
      <c r="P1613" s="18" t="s">
        <v>1537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2663</v>
      </c>
      <c r="X1613" s="104" t="s">
        <v>2241</v>
      </c>
      <c r="Y1613" s="104" t="s">
        <v>2241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3627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3948</v>
      </c>
      <c r="L1614" s="55" t="s">
        <v>4774</v>
      </c>
      <c r="M1614" s="55" t="s">
        <v>4831</v>
      </c>
      <c r="N1614" s="55"/>
      <c r="O1614" s="55"/>
      <c r="P1614" s="54" t="s">
        <v>1830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2241</v>
      </c>
      <c r="X1614" s="57" t="s">
        <v>2595</v>
      </c>
      <c r="Y1614" s="57" t="s">
        <v>2241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4264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3948</v>
      </c>
      <c r="L1615" s="55" t="s">
        <v>4774</v>
      </c>
      <c r="M1615" s="55" t="s">
        <v>4832</v>
      </c>
      <c r="N1615" s="55"/>
      <c r="O1615" s="55"/>
      <c r="P1615" s="54" t="s">
        <v>1833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2241</v>
      </c>
      <c r="X1615" s="57" t="s">
        <v>2241</v>
      </c>
      <c r="Y1615" s="57" t="s">
        <v>2241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4538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3948</v>
      </c>
      <c r="L1616" s="55" t="s">
        <v>4774</v>
      </c>
      <c r="M1616" s="55" t="s">
        <v>4831</v>
      </c>
      <c r="N1616" s="55"/>
      <c r="O1616" s="55"/>
      <c r="P1616" s="54" t="s">
        <v>1834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2241</v>
      </c>
      <c r="X1616" s="57" t="s">
        <v>2241</v>
      </c>
      <c r="Y1616" s="57" t="s">
        <v>2241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4815</v>
      </c>
      <c r="D1617" s="51" t="s">
        <v>4084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3786</v>
      </c>
      <c r="L1617" s="55" t="s">
        <v>4774</v>
      </c>
      <c r="M1617" s="55" t="s">
        <v>4831</v>
      </c>
      <c r="N1617" s="55"/>
      <c r="O1617" s="55"/>
      <c r="P1617" s="54" t="s">
        <v>1836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2241</v>
      </c>
      <c r="X1617" s="57" t="s">
        <v>2595</v>
      </c>
      <c r="Y1617" s="57" t="s">
        <v>2241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4641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3948</v>
      </c>
      <c r="L1618" s="55" t="s">
        <v>4774</v>
      </c>
      <c r="M1618" s="55" t="s">
        <v>4831</v>
      </c>
      <c r="N1618" s="55"/>
      <c r="O1618" s="55"/>
      <c r="P1618" s="54" t="s">
        <v>1837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2241</v>
      </c>
      <c r="X1618" s="57" t="s">
        <v>2241</v>
      </c>
      <c r="Y1618" s="57" t="s">
        <v>2241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4642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3948</v>
      </c>
      <c r="L1619" s="55" t="s">
        <v>4774</v>
      </c>
      <c r="M1619" s="55" t="s">
        <v>4831</v>
      </c>
      <c r="N1619" s="55"/>
      <c r="O1619" s="55"/>
      <c r="P1619" s="54" t="s">
        <v>1838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2241</v>
      </c>
      <c r="X1619" s="57" t="s">
        <v>2241</v>
      </c>
      <c r="Y1619" s="57" t="s">
        <v>2241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4643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3948</v>
      </c>
      <c r="L1620" s="55" t="s">
        <v>4774</v>
      </c>
      <c r="M1620" s="55" t="s">
        <v>4831</v>
      </c>
      <c r="N1620" s="55"/>
      <c r="O1620" s="55"/>
      <c r="P1620" s="54" t="s">
        <v>1839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2241</v>
      </c>
      <c r="X1620" s="57" t="s">
        <v>2241</v>
      </c>
      <c r="Y1620" s="57" t="s">
        <v>2241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4644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3948</v>
      </c>
      <c r="L1621" s="55" t="s">
        <v>4774</v>
      </c>
      <c r="M1621" s="55" t="s">
        <v>4831</v>
      </c>
      <c r="N1621" s="55"/>
      <c r="O1621" s="55"/>
      <c r="P1621" s="54" t="s">
        <v>1840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2241</v>
      </c>
      <c r="X1621" s="57" t="s">
        <v>2241</v>
      </c>
      <c r="Y1621" s="57" t="s">
        <v>2241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4607</v>
      </c>
      <c r="D1622" s="51" t="s">
        <v>7</v>
      </c>
      <c r="E1622" s="56" t="s">
        <v>4608</v>
      </c>
      <c r="F1622" s="56" t="s">
        <v>4608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3948</v>
      </c>
      <c r="L1622" s="55" t="s">
        <v>4774</v>
      </c>
      <c r="M1622" s="55" t="s">
        <v>4831</v>
      </c>
      <c r="N1622" s="55"/>
      <c r="O1622" s="55"/>
      <c r="P1622" s="54" t="s">
        <v>4632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2241</v>
      </c>
      <c r="X1622" s="57" t="s">
        <v>2241</v>
      </c>
      <c r="Y1622" s="57" t="s">
        <v>2241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3629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3948</v>
      </c>
      <c r="L1623" s="55" t="s">
        <v>4774</v>
      </c>
      <c r="M1623" s="55" t="s">
        <v>4831</v>
      </c>
      <c r="N1623" s="55"/>
      <c r="O1623" s="55"/>
      <c r="P1623" s="54" t="s">
        <v>3392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3630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3948</v>
      </c>
      <c r="L1624" s="55" t="s">
        <v>4774</v>
      </c>
      <c r="M1624" s="55" t="s">
        <v>4833</v>
      </c>
      <c r="N1624" s="55"/>
      <c r="O1624" s="55"/>
      <c r="P1624" s="54" t="s">
        <v>1849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2241</v>
      </c>
      <c r="X1624" s="57" t="s">
        <v>2241</v>
      </c>
      <c r="Y1624" s="57" t="s">
        <v>2241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3631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3948</v>
      </c>
      <c r="L1625" s="55" t="s">
        <v>4774</v>
      </c>
      <c r="M1625" s="55" t="s">
        <v>4832</v>
      </c>
      <c r="N1625" s="55"/>
      <c r="O1625" s="55"/>
      <c r="P1625" s="54" t="s">
        <v>1852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2678</v>
      </c>
      <c r="X1625" s="57" t="s">
        <v>2601</v>
      </c>
      <c r="Y1625" s="57" t="s">
        <v>2241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3632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3948</v>
      </c>
      <c r="L1626" s="55" t="s">
        <v>4774</v>
      </c>
      <c r="M1626" s="55" t="s">
        <v>4831</v>
      </c>
      <c r="N1626" s="55"/>
      <c r="O1626" s="55"/>
      <c r="P1626" s="54" t="s">
        <v>1854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2677</v>
      </c>
      <c r="X1626" s="57" t="s">
        <v>2241</v>
      </c>
      <c r="Y1626" s="57" t="s">
        <v>2241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3633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3948</v>
      </c>
      <c r="L1627" s="55" t="s">
        <v>4774</v>
      </c>
      <c r="M1627" s="55" t="s">
        <v>4831</v>
      </c>
      <c r="N1627" s="55"/>
      <c r="O1627" s="55"/>
      <c r="P1627" s="54" t="s">
        <v>1858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2663</v>
      </c>
      <c r="X1627" s="57" t="s">
        <v>2241</v>
      </c>
      <c r="Y1627" s="57" t="s">
        <v>2241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3772</v>
      </c>
      <c r="D1628" s="51" t="s">
        <v>7</v>
      </c>
      <c r="E1628" s="56" t="s">
        <v>4915</v>
      </c>
      <c r="F1628" s="56" t="s">
        <v>4915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3948</v>
      </c>
      <c r="L1628" s="55" t="s">
        <v>4774</v>
      </c>
      <c r="M1628" s="55" t="s">
        <v>4831</v>
      </c>
      <c r="N1628" s="55"/>
      <c r="O1628" s="55"/>
      <c r="P1628" s="54" t="s">
        <v>4908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2241</v>
      </c>
      <c r="X1628" s="57" t="s">
        <v>2241</v>
      </c>
      <c r="Y1628" s="57" t="s">
        <v>2241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3634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3948</v>
      </c>
      <c r="L1629" s="55" t="s">
        <v>4774</v>
      </c>
      <c r="M1629" s="55" t="s">
        <v>4831</v>
      </c>
      <c r="N1629" s="55"/>
      <c r="O1629" s="55"/>
      <c r="P1629" s="54" t="s">
        <v>1859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4231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3948</v>
      </c>
      <c r="L1630" s="55" t="s">
        <v>4774</v>
      </c>
      <c r="M1630" s="55" t="s">
        <v>4831</v>
      </c>
      <c r="N1630" s="55"/>
      <c r="O1630" s="55"/>
      <c r="P1630" s="54" t="s">
        <v>1860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2241</v>
      </c>
      <c r="X1630" s="57" t="s">
        <v>2241</v>
      </c>
      <c r="Y1630" s="57" t="s">
        <v>2241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3635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3948</v>
      </c>
      <c r="L1631" s="55" t="s">
        <v>4774</v>
      </c>
      <c r="M1631" s="55" t="s">
        <v>4831</v>
      </c>
      <c r="N1631" s="55"/>
      <c r="O1631" s="55"/>
      <c r="P1631" s="54" t="s">
        <v>1861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2241</v>
      </c>
      <c r="X1631" s="57" t="s">
        <v>2241</v>
      </c>
      <c r="Y1631" s="57" t="s">
        <v>2241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3636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3948</v>
      </c>
      <c r="L1632" s="55" t="s">
        <v>4774</v>
      </c>
      <c r="M1632" s="55" t="s">
        <v>4831</v>
      </c>
      <c r="N1632" s="55"/>
      <c r="O1632" s="55"/>
      <c r="P1632" s="54" t="s">
        <v>1862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2241</v>
      </c>
      <c r="X1632" s="57" t="s">
        <v>2241</v>
      </c>
      <c r="Y1632" s="57" t="s">
        <v>2241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3637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3948</v>
      </c>
      <c r="L1633" s="55" t="s">
        <v>4774</v>
      </c>
      <c r="M1633" s="55" t="s">
        <v>4831</v>
      </c>
      <c r="N1633" s="55"/>
      <c r="O1633" s="55"/>
      <c r="P1633" s="54" t="s">
        <v>1863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2241</v>
      </c>
      <c r="X1633" s="57" t="s">
        <v>2241</v>
      </c>
      <c r="Y1633" s="57" t="s">
        <v>2241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4640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3948</v>
      </c>
      <c r="L1634" s="55" t="s">
        <v>4774</v>
      </c>
      <c r="M1634" s="55" t="s">
        <v>4831</v>
      </c>
      <c r="N1634" s="55"/>
      <c r="O1634" s="55"/>
      <c r="P1634" s="54" t="s">
        <v>1864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2241</v>
      </c>
      <c r="X1634" s="57" t="s">
        <v>2241</v>
      </c>
      <c r="Y1634" s="57" t="s">
        <v>2241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4219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3948</v>
      </c>
      <c r="L1635" s="55" t="s">
        <v>4774</v>
      </c>
      <c r="M1635" s="55" t="s">
        <v>4831</v>
      </c>
      <c r="N1635" s="55"/>
      <c r="O1635" s="55"/>
      <c r="P1635" s="54" t="s">
        <v>1865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2241</v>
      </c>
      <c r="X1635" s="57" t="s">
        <v>2241</v>
      </c>
      <c r="Y1635" s="57" t="s">
        <v>2241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3638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3948</v>
      </c>
      <c r="L1636" s="55" t="s">
        <v>4774</v>
      </c>
      <c r="M1636" s="55" t="s">
        <v>4831</v>
      </c>
      <c r="N1636" s="55"/>
      <c r="O1636" s="55"/>
      <c r="P1636" s="54" t="s">
        <v>1866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2241</v>
      </c>
      <c r="X1636" s="57" t="s">
        <v>2241</v>
      </c>
      <c r="Y1636" s="57" t="s">
        <v>2241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3639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3948</v>
      </c>
      <c r="L1637" s="55" t="s">
        <v>4774</v>
      </c>
      <c r="M1637" s="55" t="s">
        <v>4831</v>
      </c>
      <c r="N1637" s="55"/>
      <c r="O1637" s="55"/>
      <c r="P1637" s="54" t="s">
        <v>1867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2241</v>
      </c>
      <c r="X1637" s="57" t="s">
        <v>2241</v>
      </c>
      <c r="Y1637" s="57" t="s">
        <v>2241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3640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3948</v>
      </c>
      <c r="L1638" s="55" t="s">
        <v>4774</v>
      </c>
      <c r="M1638" s="55" t="s">
        <v>4831</v>
      </c>
      <c r="N1638" s="55"/>
      <c r="O1638" s="55"/>
      <c r="P1638" s="54" t="s">
        <v>1871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2663</v>
      </c>
      <c r="X1638" s="57" t="s">
        <v>2241</v>
      </c>
      <c r="Y1638" s="57" t="s">
        <v>2241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3570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3948</v>
      </c>
      <c r="L1639" s="55" t="s">
        <v>4774</v>
      </c>
      <c r="M1639" s="55" t="s">
        <v>4831</v>
      </c>
      <c r="N1639" s="55"/>
      <c r="O1639" s="55"/>
      <c r="P1639" s="54" t="s">
        <v>1872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2686</v>
      </c>
      <c r="X1639" s="57" t="s">
        <v>2601</v>
      </c>
      <c r="Y1639" s="57" t="s">
        <v>2241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4539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3948</v>
      </c>
      <c r="L1640" s="55" t="s">
        <v>4774</v>
      </c>
      <c r="M1640" s="55" t="s">
        <v>4832</v>
      </c>
      <c r="N1640" s="55"/>
      <c r="O1640" s="55"/>
      <c r="P1640" s="54" t="s">
        <v>2535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4822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3948</v>
      </c>
      <c r="L1641" s="55" t="s">
        <v>4774</v>
      </c>
      <c r="M1641" s="55" t="s">
        <v>4859</v>
      </c>
      <c r="N1641" s="55"/>
      <c r="O1641" s="55"/>
      <c r="P1641" s="54" t="s">
        <v>1876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2241</v>
      </c>
      <c r="X1641" s="57" t="s">
        <v>2241</v>
      </c>
      <c r="Y1641" s="57" t="s">
        <v>2241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3641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3948</v>
      </c>
      <c r="L1642" s="55" t="s">
        <v>4774</v>
      </c>
      <c r="M1642" s="55" t="s">
        <v>4831</v>
      </c>
      <c r="N1642" s="55"/>
      <c r="O1642" s="55"/>
      <c r="P1642" s="54" t="s">
        <v>1878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2241</v>
      </c>
      <c r="X1642" s="57" t="s">
        <v>2241</v>
      </c>
      <c r="Y1642" s="57" t="s">
        <v>2241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3642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3948</v>
      </c>
      <c r="L1643" s="55" t="s">
        <v>4774</v>
      </c>
      <c r="M1643" s="55" t="s">
        <v>4831</v>
      </c>
      <c r="N1643" s="55"/>
      <c r="O1643" s="55"/>
      <c r="P1643" s="54" t="s">
        <v>1879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2241</v>
      </c>
      <c r="X1643" s="57" t="s">
        <v>2241</v>
      </c>
      <c r="Y1643" s="57" t="s">
        <v>2241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3643</v>
      </c>
      <c r="D1644" s="51" t="s">
        <v>7</v>
      </c>
      <c r="E1644" s="56" t="s">
        <v>2726</v>
      </c>
      <c r="F1644" s="56" t="s">
        <v>2726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3948</v>
      </c>
      <c r="L1644" s="55" t="s">
        <v>4774</v>
      </c>
      <c r="M1644" s="55" t="s">
        <v>4831</v>
      </c>
      <c r="N1644" s="55"/>
      <c r="O1644" s="55"/>
      <c r="P1644" s="54" t="s">
        <v>2727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2677</v>
      </c>
      <c r="X1644" s="57" t="s">
        <v>2241</v>
      </c>
      <c r="Y1644" s="57" t="s">
        <v>2241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3644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3948</v>
      </c>
      <c r="L1645" s="55" t="s">
        <v>4774</v>
      </c>
      <c r="M1645" s="55" t="s">
        <v>4831</v>
      </c>
      <c r="N1645" s="55"/>
      <c r="O1645" s="55"/>
      <c r="P1645" s="54" t="s">
        <v>1880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2241</v>
      </c>
      <c r="X1645" s="57" t="s">
        <v>2241</v>
      </c>
      <c r="Y1645" s="57" t="s">
        <v>2241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4665</v>
      </c>
      <c r="D1646" s="51" t="s">
        <v>4724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3786</v>
      </c>
      <c r="L1646" s="55" t="s">
        <v>4774</v>
      </c>
      <c r="M1646" s="55" t="s">
        <v>4836</v>
      </c>
      <c r="N1646" s="55"/>
      <c r="O1646" s="55"/>
      <c r="P1646" s="54" t="s">
        <v>1881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2241</v>
      </c>
      <c r="X1646" s="57" t="s">
        <v>2241</v>
      </c>
      <c r="Y1646" s="57" t="s">
        <v>2241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3645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3948</v>
      </c>
      <c r="L1647" s="55" t="s">
        <v>4774</v>
      </c>
      <c r="M1647" s="55" t="s">
        <v>4831</v>
      </c>
      <c r="N1647" s="55"/>
      <c r="O1647" s="55"/>
      <c r="P1647" s="54" t="s">
        <v>1885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2677</v>
      </c>
      <c r="X1647" s="57" t="s">
        <v>2241</v>
      </c>
      <c r="Y1647" s="57" t="s">
        <v>2241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3775</v>
      </c>
      <c r="D1648" s="134" t="s">
        <v>4232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3786</v>
      </c>
      <c r="L1648" s="55" t="s">
        <v>4774</v>
      </c>
      <c r="M1648" s="55" t="s">
        <v>4833</v>
      </c>
      <c r="N1648" s="55"/>
      <c r="O1648" s="55"/>
      <c r="P1648" s="54" t="s">
        <v>1887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2241</v>
      </c>
      <c r="X1648" s="57" t="s">
        <v>2241</v>
      </c>
      <c r="Y1648" s="57" t="s">
        <v>2241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3646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3948</v>
      </c>
      <c r="L1649" s="55" t="s">
        <v>4774</v>
      </c>
      <c r="M1649" s="55" t="s">
        <v>4836</v>
      </c>
      <c r="N1649" s="55"/>
      <c r="O1649" s="55"/>
      <c r="P1649" s="54" t="s">
        <v>1890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2241</v>
      </c>
      <c r="X1649" s="57" t="s">
        <v>2241</v>
      </c>
      <c r="Y1649" s="57" t="s">
        <v>2241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3647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3948</v>
      </c>
      <c r="L1650" s="55" t="s">
        <v>4774</v>
      </c>
      <c r="M1650" s="55" t="s">
        <v>4831</v>
      </c>
      <c r="N1650" s="55"/>
      <c r="O1650" s="55"/>
      <c r="P1650" s="54" t="s">
        <v>1891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2679</v>
      </c>
      <c r="X1650" s="57" t="s">
        <v>2241</v>
      </c>
      <c r="Y1650" s="57" t="s">
        <v>2241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3648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3948</v>
      </c>
      <c r="L1651" s="55" t="s">
        <v>4774</v>
      </c>
      <c r="M1651" s="55" t="s">
        <v>4831</v>
      </c>
      <c r="N1651" s="55"/>
      <c r="O1651" s="55"/>
      <c r="P1651" s="54" t="s">
        <v>1892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2679</v>
      </c>
      <c r="X1651" s="57" t="s">
        <v>2241</v>
      </c>
      <c r="Y1651" s="57" t="s">
        <v>2241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3453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3948</v>
      </c>
      <c r="L1652" s="55" t="s">
        <v>4774</v>
      </c>
      <c r="M1652" s="55" t="s">
        <v>4831</v>
      </c>
      <c r="N1652" s="55"/>
      <c r="O1652" s="55"/>
      <c r="P1652" s="54" t="s">
        <v>1659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2663</v>
      </c>
      <c r="X1652" s="57" t="s">
        <v>2241</v>
      </c>
      <c r="Y1652" s="57" t="s">
        <v>2241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3649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3948</v>
      </c>
      <c r="L1653" s="55" t="s">
        <v>4774</v>
      </c>
      <c r="M1653" s="55" t="s">
        <v>4836</v>
      </c>
      <c r="N1653" s="55"/>
      <c r="O1653" s="55"/>
      <c r="P1653" s="54" t="s">
        <v>1894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2679</v>
      </c>
      <c r="X1653" s="57" t="s">
        <v>2241</v>
      </c>
      <c r="Y1653" s="57" t="s">
        <v>2241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3650</v>
      </c>
      <c r="D1654" s="51" t="s">
        <v>7</v>
      </c>
      <c r="E1654" s="56" t="s">
        <v>5283</v>
      </c>
      <c r="F1654" s="56" t="s">
        <v>5283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3948</v>
      </c>
      <c r="L1654" s="55" t="s">
        <v>4774</v>
      </c>
      <c r="M1654" s="55" t="s">
        <v>4831</v>
      </c>
      <c r="N1654" s="55"/>
      <c r="O1654" s="55"/>
      <c r="P1654" s="54" t="s">
        <v>1901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2668</v>
      </c>
      <c r="X1654" s="57" t="s">
        <v>2241</v>
      </c>
      <c r="Y1654" s="57" t="s">
        <v>2241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3651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3948</v>
      </c>
      <c r="L1655" s="55" t="s">
        <v>4774</v>
      </c>
      <c r="M1655" s="55" t="s">
        <v>4831</v>
      </c>
      <c r="N1655" s="55"/>
      <c r="O1655" s="55"/>
      <c r="P1655" s="54" t="s">
        <v>1902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2241</v>
      </c>
      <c r="X1655" s="57" t="s">
        <v>2241</v>
      </c>
      <c r="Y1655" s="57" t="s">
        <v>2241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4425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3948</v>
      </c>
      <c r="L1656" s="55" t="s">
        <v>4774</v>
      </c>
      <c r="M1656" s="55" t="s">
        <v>4831</v>
      </c>
      <c r="N1656" s="55"/>
      <c r="O1656" s="55"/>
      <c r="P1656" s="54" t="s">
        <v>1903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2241</v>
      </c>
      <c r="X1656" s="57" t="s">
        <v>2241</v>
      </c>
      <c r="Y1656" s="57" t="s">
        <v>2241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4220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3948</v>
      </c>
      <c r="L1657" s="55" t="s">
        <v>4774</v>
      </c>
      <c r="M1657" s="55" t="s">
        <v>4832</v>
      </c>
      <c r="N1657" s="55"/>
      <c r="O1657" s="55"/>
      <c r="P1657" s="54" t="s">
        <v>1909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2241</v>
      </c>
      <c r="X1657" s="57" t="s">
        <v>2241</v>
      </c>
      <c r="Y1657" s="57" t="s">
        <v>2241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3652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3948</v>
      </c>
      <c r="L1658" s="55" t="s">
        <v>4774</v>
      </c>
      <c r="M1658" s="55" t="s">
        <v>4831</v>
      </c>
      <c r="N1658" s="55"/>
      <c r="O1658" s="55"/>
      <c r="P1658" s="54" t="s">
        <v>1911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2683</v>
      </c>
      <c r="X1658" s="57" t="s">
        <v>2241</v>
      </c>
      <c r="Y1658" s="57" t="s">
        <v>2241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4221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3948</v>
      </c>
      <c r="L1659" s="55" t="s">
        <v>4774</v>
      </c>
      <c r="M1659" s="55" t="s">
        <v>4831</v>
      </c>
      <c r="N1659" s="55"/>
      <c r="O1659" s="55"/>
      <c r="P1659" s="54" t="s">
        <v>1912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2241</v>
      </c>
      <c r="X1659" s="57" t="s">
        <v>2241</v>
      </c>
      <c r="Y1659" s="57" t="s">
        <v>2241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4790</v>
      </c>
      <c r="D1660" s="59" t="s">
        <v>2795</v>
      </c>
      <c r="E1660" s="56" t="s">
        <v>4899</v>
      </c>
      <c r="F1660" s="56" t="s">
        <v>4899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3948</v>
      </c>
      <c r="L1660" s="55" t="s">
        <v>4774</v>
      </c>
      <c r="M1660" s="55" t="s">
        <v>4833</v>
      </c>
      <c r="N1660" s="55"/>
      <c r="O1660" s="55"/>
      <c r="P1660" s="54" t="s">
        <v>1913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2241</v>
      </c>
      <c r="X1660" s="57" t="s">
        <v>2241</v>
      </c>
      <c r="Y1660" s="57" t="s">
        <v>2241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4320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3948</v>
      </c>
      <c r="L1661" s="55" t="s">
        <v>4775</v>
      </c>
      <c r="M1661" s="55" t="s">
        <v>4831</v>
      </c>
      <c r="N1661" s="55"/>
      <c r="O1661" s="55"/>
      <c r="P1661" s="54" t="s">
        <v>4021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2241</v>
      </c>
      <c r="X1661" s="57" t="s">
        <v>2241</v>
      </c>
      <c r="Y1661" s="57" t="s">
        <v>2241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4639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3786</v>
      </c>
      <c r="L1662" s="55" t="s">
        <v>4774</v>
      </c>
      <c r="M1662" s="55" t="s">
        <v>4832</v>
      </c>
      <c r="N1662" s="55"/>
      <c r="O1662" s="55"/>
      <c r="P1662" s="54" t="s">
        <v>1915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2241</v>
      </c>
      <c r="X1662" s="57" t="s">
        <v>2241</v>
      </c>
      <c r="Y1662" s="57" t="s">
        <v>2241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3653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3948</v>
      </c>
      <c r="L1663" s="55" t="s">
        <v>4774</v>
      </c>
      <c r="M1663" s="55" t="s">
        <v>4836</v>
      </c>
      <c r="N1663" s="55"/>
      <c r="O1663" s="55"/>
      <c r="P1663" s="54" t="s">
        <v>1928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2679</v>
      </c>
      <c r="X1663" s="57" t="s">
        <v>2241</v>
      </c>
      <c r="Y1663" s="57" t="s">
        <v>2241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3654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3948</v>
      </c>
      <c r="L1664" s="55" t="s">
        <v>4774</v>
      </c>
      <c r="M1664" s="55" t="s">
        <v>4831</v>
      </c>
      <c r="N1664" s="55"/>
      <c r="O1664" s="55"/>
      <c r="P1664" s="54" t="s">
        <v>1929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2677</v>
      </c>
      <c r="X1664" s="57" t="s">
        <v>2241</v>
      </c>
      <c r="Y1664" s="57" t="s">
        <v>2241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4321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3948</v>
      </c>
      <c r="L1665" s="55" t="s">
        <v>4775</v>
      </c>
      <c r="M1665" s="55" t="s">
        <v>4831</v>
      </c>
      <c r="N1665" s="55"/>
      <c r="O1665" s="55"/>
      <c r="P1665" s="54" t="s">
        <v>4022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2241</v>
      </c>
      <c r="X1665" s="57" t="s">
        <v>2241</v>
      </c>
      <c r="Y1665" s="57" t="s">
        <v>2241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3655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3948</v>
      </c>
      <c r="L1666" s="55" t="s">
        <v>4774</v>
      </c>
      <c r="M1666" s="55" t="s">
        <v>4831</v>
      </c>
      <c r="N1666" s="55"/>
      <c r="O1666" s="55"/>
      <c r="P1666" s="54" t="s">
        <v>1930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2667</v>
      </c>
      <c r="X1666" s="57" t="s">
        <v>2241</v>
      </c>
      <c r="Y1666" s="57" t="s">
        <v>2241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3570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3948</v>
      </c>
      <c r="L1667" s="55" t="s">
        <v>4774</v>
      </c>
      <c r="M1667" s="55" t="s">
        <v>4831</v>
      </c>
      <c r="N1667" s="55"/>
      <c r="O1667" s="55"/>
      <c r="P1667" s="54" t="s">
        <v>1931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2241</v>
      </c>
      <c r="X1667" s="57" t="s">
        <v>2601</v>
      </c>
      <c r="Y1667" s="57" t="s">
        <v>2241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4858</v>
      </c>
      <c r="D1668" s="51" t="s">
        <v>2794</v>
      </c>
      <c r="E1668" s="56" t="s">
        <v>362</v>
      </c>
      <c r="F1668" s="56" t="s">
        <v>4895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3786</v>
      </c>
      <c r="L1668" s="55" t="s">
        <v>4774</v>
      </c>
      <c r="M1668" s="55" t="s">
        <v>4835</v>
      </c>
      <c r="N1668" s="55"/>
      <c r="O1668" s="55"/>
      <c r="P1668" s="54" t="s">
        <v>1933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2241</v>
      </c>
      <c r="X1668" s="57" t="s">
        <v>2241</v>
      </c>
      <c r="Y1668" s="57" t="s">
        <v>2241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3656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3948</v>
      </c>
      <c r="L1669" s="55" t="s">
        <v>4774</v>
      </c>
      <c r="M1669" s="55" t="s">
        <v>4833</v>
      </c>
      <c r="N1669" s="55"/>
      <c r="O1669" s="55"/>
      <c r="P1669" s="54" t="s">
        <v>1935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2241</v>
      </c>
      <c r="X1669" s="57" t="s">
        <v>2241</v>
      </c>
      <c r="Y1669" s="57" t="s">
        <v>2241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3484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3948</v>
      </c>
      <c r="L1670" s="105" t="s">
        <v>4774</v>
      </c>
      <c r="M1670" s="55" t="s">
        <v>4831</v>
      </c>
      <c r="P1670" s="18" t="s">
        <v>2178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2663</v>
      </c>
      <c r="X1670" s="104" t="s">
        <v>2241</v>
      </c>
      <c r="Y1670" s="104" t="s">
        <v>2241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4233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3948</v>
      </c>
      <c r="L1671" s="55" t="s">
        <v>4774</v>
      </c>
      <c r="M1671" s="55" t="s">
        <v>4831</v>
      </c>
      <c r="N1671" s="55"/>
      <c r="O1671" s="51"/>
      <c r="P1671" s="54" t="s">
        <v>1939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2241</v>
      </c>
      <c r="X1671" s="57" t="s">
        <v>2241</v>
      </c>
      <c r="Y1671" s="57" t="s">
        <v>2241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3657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3948</v>
      </c>
      <c r="L1672" s="55" t="s">
        <v>4774</v>
      </c>
      <c r="M1672" s="55" t="s">
        <v>4833</v>
      </c>
      <c r="N1672" s="55"/>
      <c r="O1672" s="55"/>
      <c r="P1672" s="54" t="s">
        <v>1945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2241</v>
      </c>
      <c r="X1672" s="57" t="s">
        <v>2241</v>
      </c>
      <c r="Y1672" s="57" t="s">
        <v>2241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4284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3948</v>
      </c>
      <c r="L1673" s="55" t="s">
        <v>4775</v>
      </c>
      <c r="M1673" s="55" t="s">
        <v>4831</v>
      </c>
      <c r="N1673" s="55"/>
      <c r="O1673" s="55"/>
      <c r="P1673" s="54" t="s">
        <v>1947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2241</v>
      </c>
      <c r="X1673" s="57" t="s">
        <v>2241</v>
      </c>
      <c r="Y1673" s="57" t="s">
        <v>2241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4285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3948</v>
      </c>
      <c r="L1674" s="55" t="s">
        <v>4775</v>
      </c>
      <c r="M1674" s="55" t="s">
        <v>4831</v>
      </c>
      <c r="N1674" s="55"/>
      <c r="O1674" s="55"/>
      <c r="P1674" s="54" t="s">
        <v>1948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2241</v>
      </c>
      <c r="X1674" s="57" t="s">
        <v>2241</v>
      </c>
      <c r="Y1674" s="57" t="s">
        <v>2241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4286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3948</v>
      </c>
      <c r="L1675" s="55" t="s">
        <v>4775</v>
      </c>
      <c r="M1675" s="55" t="s">
        <v>4831</v>
      </c>
      <c r="N1675" s="55"/>
      <c r="O1675" s="55"/>
      <c r="P1675" s="54" t="s">
        <v>1949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2241</v>
      </c>
      <c r="X1675" s="57" t="s">
        <v>2241</v>
      </c>
      <c r="Y1675" s="57" t="s">
        <v>2241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3658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3948</v>
      </c>
      <c r="L1676" s="55" t="s">
        <v>4774</v>
      </c>
      <c r="M1676" s="55" t="s">
        <v>4832</v>
      </c>
      <c r="N1676" s="55"/>
      <c r="O1676" s="55"/>
      <c r="P1676" s="54" t="s">
        <v>1950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2677</v>
      </c>
      <c r="X1676" s="57" t="s">
        <v>2601</v>
      </c>
      <c r="Y1676" s="57" t="s">
        <v>2241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3659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3948</v>
      </c>
      <c r="L1677" s="55" t="s">
        <v>4774</v>
      </c>
      <c r="M1677" s="55" t="s">
        <v>4831</v>
      </c>
      <c r="N1677" s="55"/>
      <c r="O1677" s="55"/>
      <c r="P1677" s="54" t="s">
        <v>1951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2677</v>
      </c>
      <c r="X1677" s="57" t="s">
        <v>2241</v>
      </c>
      <c r="Y1677" s="57" t="s">
        <v>2241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3660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3948</v>
      </c>
      <c r="L1678" s="55" t="s">
        <v>4774</v>
      </c>
      <c r="M1678" s="55" t="s">
        <v>4831</v>
      </c>
      <c r="N1678" s="55"/>
      <c r="O1678" s="55"/>
      <c r="P1678" s="54" t="s">
        <v>1959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2668</v>
      </c>
      <c r="X1678" s="57" t="s">
        <v>2241</v>
      </c>
      <c r="Y1678" s="57" t="s">
        <v>2603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3661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3948</v>
      </c>
      <c r="L1679" s="55" t="s">
        <v>4774</v>
      </c>
      <c r="M1679" s="55" t="s">
        <v>4831</v>
      </c>
      <c r="N1679" s="55"/>
      <c r="O1679" s="55"/>
      <c r="P1679" s="54" t="s">
        <v>1960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2668</v>
      </c>
      <c r="X1679" s="57" t="s">
        <v>2241</v>
      </c>
      <c r="Y1679" s="57" t="s">
        <v>2604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3662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3948</v>
      </c>
      <c r="L1680" s="55" t="s">
        <v>4774</v>
      </c>
      <c r="M1680" s="55" t="s">
        <v>4831</v>
      </c>
      <c r="N1680" s="55"/>
      <c r="O1680" s="55"/>
      <c r="P1680" s="54" t="s">
        <v>1961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2668</v>
      </c>
      <c r="X1680" s="57" t="s">
        <v>2241</v>
      </c>
      <c r="Y1680" s="57" t="s">
        <v>3957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4455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3948</v>
      </c>
      <c r="L1681" s="55" t="s">
        <v>4774</v>
      </c>
      <c r="M1681" s="55" t="s">
        <v>4831</v>
      </c>
      <c r="N1681" s="55"/>
      <c r="O1681" s="55"/>
      <c r="P1681" s="54" t="s">
        <v>1962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2241</v>
      </c>
      <c r="X1681" s="57" t="s">
        <v>2241</v>
      </c>
      <c r="Y1681" s="57" t="s">
        <v>2241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4234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3948</v>
      </c>
      <c r="L1682" s="55" t="s">
        <v>4774</v>
      </c>
      <c r="M1682" s="55" t="s">
        <v>4831</v>
      </c>
      <c r="N1682" s="55"/>
      <c r="O1682" s="55"/>
      <c r="P1682" s="54" t="s">
        <v>1966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2241</v>
      </c>
      <c r="X1682" s="57" t="s">
        <v>2241</v>
      </c>
      <c r="Y1682" s="57" t="s">
        <v>2241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3663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3948</v>
      </c>
      <c r="L1683" s="55" t="s">
        <v>4774</v>
      </c>
      <c r="M1683" s="55" t="s">
        <v>4831</v>
      </c>
      <c r="N1683" s="55"/>
      <c r="O1683" s="55"/>
      <c r="P1683" s="54" t="s">
        <v>1967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2679</v>
      </c>
      <c r="X1683" s="57" t="s">
        <v>2241</v>
      </c>
      <c r="Y1683" s="57" t="s">
        <v>2241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4558</v>
      </c>
      <c r="D1684" s="51" t="s">
        <v>7</v>
      </c>
      <c r="E1684" s="56" t="s">
        <v>4559</v>
      </c>
      <c r="F1684" s="56" t="s">
        <v>4559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3948</v>
      </c>
      <c r="L1684" s="55" t="s">
        <v>4774</v>
      </c>
      <c r="M1684" s="55" t="s">
        <v>4831</v>
      </c>
      <c r="N1684" s="55"/>
      <c r="O1684" s="55"/>
      <c r="P1684" s="54" t="s">
        <v>4560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2241</v>
      </c>
      <c r="X1684" s="57" t="s">
        <v>2241</v>
      </c>
      <c r="Y1684" s="57" t="s">
        <v>2241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4235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3948</v>
      </c>
      <c r="L1685" s="55" t="s">
        <v>4774</v>
      </c>
      <c r="M1685" s="55" t="s">
        <v>4831</v>
      </c>
      <c r="N1685" s="55"/>
      <c r="O1685" s="55"/>
      <c r="P1685" s="54" t="s">
        <v>1981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2241</v>
      </c>
      <c r="X1685" s="57" t="s">
        <v>2241</v>
      </c>
      <c r="Y1685" s="57" t="s">
        <v>2241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4456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3948</v>
      </c>
      <c r="L1686" s="55" t="s">
        <v>4774</v>
      </c>
      <c r="M1686" s="55" t="s">
        <v>4831</v>
      </c>
      <c r="N1686" s="55"/>
      <c r="O1686" s="55"/>
      <c r="P1686" s="54" t="s">
        <v>1984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2241</v>
      </c>
      <c r="X1686" s="57" t="s">
        <v>2241</v>
      </c>
      <c r="Y1686" s="57" t="s">
        <v>2241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3593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3948</v>
      </c>
      <c r="L1687" s="55" t="s">
        <v>4774</v>
      </c>
      <c r="M1687" s="55" t="s">
        <v>4831</v>
      </c>
      <c r="N1687" s="55"/>
      <c r="O1687" s="55"/>
      <c r="P1687" s="54" t="s">
        <v>1985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2241</v>
      </c>
      <c r="X1687" s="57" t="s">
        <v>2241</v>
      </c>
      <c r="Y1687" s="57" t="s">
        <v>2241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3665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3948</v>
      </c>
      <c r="L1688" s="55" t="s">
        <v>4774</v>
      </c>
      <c r="M1688" s="55" t="s">
        <v>4836</v>
      </c>
      <c r="N1688" s="55"/>
      <c r="O1688" s="55"/>
      <c r="P1688" s="54" t="s">
        <v>1986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2679</v>
      </c>
      <c r="X1688" s="57" t="s">
        <v>2601</v>
      </c>
      <c r="Y1688" s="57" t="s">
        <v>2241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3666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3948</v>
      </c>
      <c r="L1689" s="55" t="s">
        <v>4774</v>
      </c>
      <c r="M1689" s="55" t="s">
        <v>4836</v>
      </c>
      <c r="N1689" s="55"/>
      <c r="O1689" s="55"/>
      <c r="P1689" s="54" t="s">
        <v>1988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2679</v>
      </c>
      <c r="X1689" s="80" t="s">
        <v>2601</v>
      </c>
      <c r="Y1689" s="81" t="s">
        <v>2241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3667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3948</v>
      </c>
      <c r="L1690" s="55" t="s">
        <v>4774</v>
      </c>
      <c r="M1690" s="55" t="s">
        <v>4836</v>
      </c>
      <c r="N1690" s="55"/>
      <c r="O1690" s="55"/>
      <c r="P1690" s="54" t="s">
        <v>1991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2241</v>
      </c>
      <c r="X1690" s="80" t="s">
        <v>2595</v>
      </c>
      <c r="Y1690" s="81" t="s">
        <v>2241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3668</v>
      </c>
      <c r="D1691" s="53" t="s">
        <v>7</v>
      </c>
      <c r="E1691" s="56" t="s">
        <v>5284</v>
      </c>
      <c r="F1691" s="56" t="s">
        <v>5284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3948</v>
      </c>
      <c r="L1691" s="55" t="s">
        <v>4774</v>
      </c>
      <c r="M1691" s="55" t="s">
        <v>4831</v>
      </c>
      <c r="N1691" s="55"/>
      <c r="O1691" s="55"/>
      <c r="P1691" s="54" t="s">
        <v>2592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2668</v>
      </c>
      <c r="X1691" s="57" t="s">
        <v>2241</v>
      </c>
      <c r="Y1691" s="57" t="s">
        <v>2241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3669</v>
      </c>
      <c r="D1692" s="51" t="s">
        <v>7</v>
      </c>
      <c r="E1692" s="54" t="s">
        <v>5285</v>
      </c>
      <c r="F1692" s="54" t="s">
        <v>5285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3948</v>
      </c>
      <c r="L1692" s="55" t="s">
        <v>4774</v>
      </c>
      <c r="M1692" s="55" t="s">
        <v>4831</v>
      </c>
      <c r="N1692" s="55"/>
      <c r="O1692" s="55"/>
      <c r="P1692" s="54" t="s">
        <v>2593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2668</v>
      </c>
      <c r="X1692" s="57" t="s">
        <v>2241</v>
      </c>
      <c r="Y1692" s="57" t="s">
        <v>2241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3670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3948</v>
      </c>
      <c r="L1693" s="55" t="s">
        <v>4774</v>
      </c>
      <c r="M1693" s="55" t="s">
        <v>4836</v>
      </c>
      <c r="N1693" s="55"/>
      <c r="O1693" s="55"/>
      <c r="P1693" s="54" t="s">
        <v>1993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3671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3948</v>
      </c>
      <c r="L1694" s="55" t="s">
        <v>4774</v>
      </c>
      <c r="M1694" s="55" t="s">
        <v>4836</v>
      </c>
      <c r="N1694" s="55"/>
      <c r="O1694" s="55"/>
      <c r="P1694" s="54" t="s">
        <v>1994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2241</v>
      </c>
      <c r="X1694" s="57" t="s">
        <v>2595</v>
      </c>
      <c r="Y1694" s="57" t="s">
        <v>2241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3672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3948</v>
      </c>
      <c r="L1695" s="55" t="s">
        <v>4774</v>
      </c>
      <c r="M1695" s="55" t="s">
        <v>4836</v>
      </c>
      <c r="N1695" s="55"/>
      <c r="O1695" s="55"/>
      <c r="P1695" s="54" t="s">
        <v>1995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2241</v>
      </c>
      <c r="X1695" s="57" t="s">
        <v>2595</v>
      </c>
      <c r="Y1695" s="57" t="s">
        <v>2241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3673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3948</v>
      </c>
      <c r="L1696" s="55" t="s">
        <v>4774</v>
      </c>
      <c r="M1696" s="55" t="s">
        <v>4836</v>
      </c>
      <c r="N1696" s="55"/>
      <c r="O1696" s="55"/>
      <c r="P1696" s="54" t="s">
        <v>1996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2241</v>
      </c>
      <c r="X1696" s="57" t="s">
        <v>2595</v>
      </c>
      <c r="Y1696" s="57" t="s">
        <v>2241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3674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3948</v>
      </c>
      <c r="L1697" s="55" t="s">
        <v>4774</v>
      </c>
      <c r="M1697" s="55" t="s">
        <v>4836</v>
      </c>
      <c r="N1697" s="55"/>
      <c r="O1697" s="55"/>
      <c r="P1697" s="54" t="s">
        <v>2185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2241</v>
      </c>
      <c r="X1697" s="57" t="s">
        <v>2595</v>
      </c>
      <c r="Y1697" s="57" t="s">
        <v>2241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3675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3948</v>
      </c>
      <c r="L1698" s="55" t="s">
        <v>4774</v>
      </c>
      <c r="M1698" s="55" t="s">
        <v>4836</v>
      </c>
      <c r="N1698" s="55"/>
      <c r="O1698" s="55"/>
      <c r="P1698" s="54" t="s">
        <v>2000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2241</v>
      </c>
      <c r="X1698" s="57" t="s">
        <v>2595</v>
      </c>
      <c r="Y1698" s="57" t="s">
        <v>2241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3676</v>
      </c>
      <c r="D1699" s="53" t="s">
        <v>7</v>
      </c>
      <c r="E1699" s="56" t="s">
        <v>3415</v>
      </c>
      <c r="F1699" s="56" t="s">
        <v>3415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3948</v>
      </c>
      <c r="L1699" s="55" t="s">
        <v>4774</v>
      </c>
      <c r="M1699" s="55" t="s">
        <v>4831</v>
      </c>
      <c r="N1699" s="55"/>
      <c r="O1699" s="55"/>
      <c r="P1699" s="54" t="s">
        <v>2001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2241</v>
      </c>
      <c r="X1699" s="57" t="s">
        <v>2241</v>
      </c>
      <c r="Y1699" s="57" t="s">
        <v>3958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4254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3948</v>
      </c>
      <c r="L1700" s="55" t="s">
        <v>4774</v>
      </c>
      <c r="M1700" s="55" t="s">
        <v>4831</v>
      </c>
      <c r="N1700" s="55"/>
      <c r="O1700" s="55"/>
      <c r="P1700" s="54" t="s">
        <v>2005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2241</v>
      </c>
      <c r="X1700" s="57" t="s">
        <v>2241</v>
      </c>
      <c r="Y1700" s="57" t="s">
        <v>2241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4255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3948</v>
      </c>
      <c r="L1701" s="55" t="s">
        <v>4774</v>
      </c>
      <c r="M1701" s="55" t="s">
        <v>4831</v>
      </c>
      <c r="N1701" s="55"/>
      <c r="O1701" s="55"/>
      <c r="P1701" s="54" t="s">
        <v>2006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2241</v>
      </c>
      <c r="X1701" s="57" t="s">
        <v>2241</v>
      </c>
      <c r="Y1701" s="57" t="s">
        <v>2241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3677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3948</v>
      </c>
      <c r="L1702" s="55" t="s">
        <v>4775</v>
      </c>
      <c r="M1702" s="55" t="s">
        <v>4831</v>
      </c>
      <c r="N1702" s="55"/>
      <c r="O1702" s="55"/>
      <c r="P1702" s="54" t="s">
        <v>2007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2663</v>
      </c>
      <c r="X1702" s="57" t="s">
        <v>2241</v>
      </c>
      <c r="Y1702" s="57" t="s">
        <v>3959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4609</v>
      </c>
      <c r="D1703" s="51" t="s">
        <v>7</v>
      </c>
      <c r="E1703" s="56" t="s">
        <v>4610</v>
      </c>
      <c r="F1703" s="56" t="s">
        <v>4610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3948</v>
      </c>
      <c r="L1703" s="55" t="s">
        <v>4774</v>
      </c>
      <c r="M1703" s="55" t="s">
        <v>4831</v>
      </c>
      <c r="N1703" s="55"/>
      <c r="O1703" s="55"/>
      <c r="P1703" s="54" t="s">
        <v>4633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2241</v>
      </c>
      <c r="X1703" s="57" t="s">
        <v>2241</v>
      </c>
      <c r="Y1703" s="57" t="s">
        <v>2241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3678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3948</v>
      </c>
      <c r="L1704" s="55" t="s">
        <v>4774</v>
      </c>
      <c r="M1704" s="55" t="s">
        <v>4831</v>
      </c>
      <c r="N1704" s="55"/>
      <c r="O1704" s="55"/>
      <c r="P1704" s="54" t="s">
        <v>2008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2663</v>
      </c>
      <c r="X1704" s="57" t="s">
        <v>2241</v>
      </c>
      <c r="Y1704" s="57" t="s">
        <v>2241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3679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3948</v>
      </c>
      <c r="L1705" s="55" t="s">
        <v>4774</v>
      </c>
      <c r="M1705" s="55" t="s">
        <v>4831</v>
      </c>
      <c r="N1705" s="55"/>
      <c r="O1705" s="55"/>
      <c r="P1705" s="54" t="s">
        <v>3393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3680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3948</v>
      </c>
      <c r="L1706" s="55" t="s">
        <v>4774</v>
      </c>
      <c r="M1706" s="55" t="s">
        <v>4831</v>
      </c>
      <c r="N1706" s="55"/>
      <c r="O1706" s="55"/>
      <c r="P1706" s="54" t="s">
        <v>3394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3681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3948</v>
      </c>
      <c r="L1707" s="55" t="s">
        <v>4774</v>
      </c>
      <c r="M1707" s="55" t="s">
        <v>4831</v>
      </c>
      <c r="N1707" s="55"/>
      <c r="O1707" s="55"/>
      <c r="P1707" s="54" t="s">
        <v>3395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4283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3948</v>
      </c>
      <c r="L1708" s="55" t="s">
        <v>4775</v>
      </c>
      <c r="M1708" s="55" t="s">
        <v>4831</v>
      </c>
      <c r="N1708" s="55"/>
      <c r="O1708" s="55"/>
      <c r="P1708" s="54" t="s">
        <v>2011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4760</v>
      </c>
      <c r="D1709" s="51" t="s">
        <v>2794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3948</v>
      </c>
      <c r="L1709" s="55" t="s">
        <v>4774</v>
      </c>
      <c r="M1709" s="55" t="s">
        <v>4835</v>
      </c>
      <c r="N1709" s="55"/>
      <c r="O1709" s="55"/>
      <c r="P1709" s="54" t="s">
        <v>3396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4761</v>
      </c>
      <c r="D1710" s="51" t="s">
        <v>2794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3948</v>
      </c>
      <c r="L1710" s="55" t="s">
        <v>4774</v>
      </c>
      <c r="M1710" s="55" t="s">
        <v>4835</v>
      </c>
      <c r="N1710" s="55"/>
      <c r="O1710" s="55"/>
      <c r="P1710" s="54" t="s">
        <v>3397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3682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3948</v>
      </c>
      <c r="L1711" s="55" t="s">
        <v>4774</v>
      </c>
      <c r="M1711" s="55" t="s">
        <v>4831</v>
      </c>
      <c r="N1711" s="55"/>
      <c r="O1711" s="55"/>
      <c r="P1711" s="54" t="s">
        <v>3398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3683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3948</v>
      </c>
      <c r="L1712" s="55" t="s">
        <v>4774</v>
      </c>
      <c r="M1712" s="55" t="s">
        <v>4831</v>
      </c>
      <c r="N1712" s="55"/>
      <c r="O1712" s="55"/>
      <c r="P1712" s="54" t="s">
        <v>3399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3684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3948</v>
      </c>
      <c r="L1713" s="55" t="s">
        <v>4774</v>
      </c>
      <c r="M1713" s="55" t="s">
        <v>4831</v>
      </c>
      <c r="N1713" s="55"/>
      <c r="O1713" s="55"/>
      <c r="P1713" s="54" t="s">
        <v>2044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2663</v>
      </c>
      <c r="X1713" s="57" t="s">
        <v>2241</v>
      </c>
      <c r="Y1713" s="57" t="s">
        <v>2241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3772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3948</v>
      </c>
      <c r="L1714" s="55" t="s">
        <v>4774</v>
      </c>
      <c r="M1714" s="55" t="s">
        <v>4831</v>
      </c>
      <c r="N1714" s="55"/>
      <c r="O1714" s="55"/>
      <c r="P1714" s="54" t="s">
        <v>2286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2241</v>
      </c>
      <c r="X1714" s="57" t="s">
        <v>2241</v>
      </c>
      <c r="Y1714" s="57" t="s">
        <v>2241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3685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3948</v>
      </c>
      <c r="L1715" s="55" t="s">
        <v>4774</v>
      </c>
      <c r="M1715" s="55" t="s">
        <v>4831</v>
      </c>
      <c r="N1715" s="55"/>
      <c r="O1715" s="55"/>
      <c r="P1715" s="54" t="s">
        <v>2309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2677</v>
      </c>
      <c r="X1715" s="57" t="s">
        <v>2241</v>
      </c>
      <c r="Y1715" s="57" t="s">
        <v>2241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3686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3948</v>
      </c>
      <c r="L1716" s="55" t="s">
        <v>4774</v>
      </c>
      <c r="M1716" s="55" t="s">
        <v>4831</v>
      </c>
      <c r="N1716" s="55"/>
      <c r="O1716" s="55"/>
      <c r="P1716" s="54" t="s">
        <v>2310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2677</v>
      </c>
      <c r="X1716" s="57" t="s">
        <v>2241</v>
      </c>
      <c r="Y1716" s="57" t="s">
        <v>2241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3687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3948</v>
      </c>
      <c r="L1717" s="55" t="s">
        <v>4775</v>
      </c>
      <c r="M1717" s="55" t="s">
        <v>4831</v>
      </c>
      <c r="N1717" s="55"/>
      <c r="O1717" s="55"/>
      <c r="P1717" s="54" t="s">
        <v>2051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2663</v>
      </c>
      <c r="X1717" s="57" t="s">
        <v>2241</v>
      </c>
      <c r="Y1717" s="57" t="s">
        <v>2241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4429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3948</v>
      </c>
      <c r="L1718" s="55" t="s">
        <v>4774</v>
      </c>
      <c r="M1718" s="55" t="s">
        <v>4831</v>
      </c>
      <c r="N1718" s="55"/>
      <c r="O1718" s="55"/>
      <c r="P1718" s="54" t="s">
        <v>2053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2241</v>
      </c>
      <c r="X1718" s="57" t="s">
        <v>2241</v>
      </c>
      <c r="Y1718" s="57" t="s">
        <v>2241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4236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3948</v>
      </c>
      <c r="L1719" s="55" t="s">
        <v>4774</v>
      </c>
      <c r="M1719" s="55" t="s">
        <v>4831</v>
      </c>
      <c r="N1719" s="55"/>
      <c r="O1719" s="55"/>
      <c r="P1719" s="54" t="s">
        <v>2055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2241</v>
      </c>
      <c r="X1719" s="57" t="s">
        <v>2241</v>
      </c>
      <c r="Y1719" s="57" t="s">
        <v>2241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4611</v>
      </c>
      <c r="D1720" s="51" t="s">
        <v>7</v>
      </c>
      <c r="E1720" s="56" t="s">
        <v>4614</v>
      </c>
      <c r="F1720" s="56" t="s">
        <v>4614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3948</v>
      </c>
      <c r="L1720" s="55" t="s">
        <v>4774</v>
      </c>
      <c r="M1720" s="55" t="s">
        <v>4831</v>
      </c>
      <c r="N1720" s="55"/>
      <c r="O1720" s="55"/>
      <c r="P1720" s="54" t="s">
        <v>4548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2241</v>
      </c>
      <c r="X1720" s="57" t="s">
        <v>2241</v>
      </c>
      <c r="Y1720" s="57" t="s">
        <v>2241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4612</v>
      </c>
      <c r="D1721" s="51" t="s">
        <v>7</v>
      </c>
      <c r="E1721" s="56" t="s">
        <v>4615</v>
      </c>
      <c r="F1721" s="56" t="s">
        <v>4615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3948</v>
      </c>
      <c r="L1721" s="55" t="s">
        <v>4774</v>
      </c>
      <c r="M1721" s="55" t="s">
        <v>4831</v>
      </c>
      <c r="N1721" s="55"/>
      <c r="O1721" s="55"/>
      <c r="P1721" s="54" t="s">
        <v>4549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2241</v>
      </c>
      <c r="X1721" s="57" t="s">
        <v>2241</v>
      </c>
      <c r="Y1721" s="57" t="s">
        <v>2241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4613</v>
      </c>
      <c r="D1722" s="51" t="s">
        <v>7</v>
      </c>
      <c r="E1722" s="56" t="s">
        <v>4616</v>
      </c>
      <c r="F1722" s="56" t="s">
        <v>4616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3948</v>
      </c>
      <c r="L1722" s="55" t="s">
        <v>4774</v>
      </c>
      <c r="M1722" s="55" t="s">
        <v>4831</v>
      </c>
      <c r="N1722" s="55"/>
      <c r="O1722" s="55"/>
      <c r="P1722" s="54" t="s">
        <v>4550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2241</v>
      </c>
      <c r="X1722" s="57" t="s">
        <v>2241</v>
      </c>
      <c r="Y1722" s="57" t="s">
        <v>2241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4222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3948</v>
      </c>
      <c r="L1723" s="55" t="s">
        <v>4774</v>
      </c>
      <c r="M1723" s="55" t="s">
        <v>4831</v>
      </c>
      <c r="N1723" s="55"/>
      <c r="O1723" s="55"/>
      <c r="P1723" s="54" t="s">
        <v>2059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2662</v>
      </c>
      <c r="X1723" s="57" t="s">
        <v>2241</v>
      </c>
      <c r="Y1723" s="57" t="s">
        <v>2241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4223</v>
      </c>
      <c r="D1724" s="51" t="s">
        <v>2795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3948</v>
      </c>
      <c r="L1724" s="55" t="s">
        <v>4774</v>
      </c>
      <c r="M1724" s="55" t="s">
        <v>4831</v>
      </c>
      <c r="N1724" s="55"/>
      <c r="O1724" s="55" t="s">
        <v>897</v>
      </c>
      <c r="P1724" s="54" t="s">
        <v>2060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2662</v>
      </c>
      <c r="X1724" s="57" t="s">
        <v>2601</v>
      </c>
      <c r="Y1724" s="57" t="s">
        <v>2241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3689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3948</v>
      </c>
      <c r="L1725" s="55" t="s">
        <v>4774</v>
      </c>
      <c r="M1725" s="55" t="s">
        <v>4832</v>
      </c>
      <c r="N1725" s="55"/>
      <c r="O1725" s="51"/>
      <c r="P1725" s="54" t="s">
        <v>2061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2662</v>
      </c>
      <c r="X1725" s="57" t="s">
        <v>2601</v>
      </c>
      <c r="Y1725" s="57" t="s">
        <v>2241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3690</v>
      </c>
      <c r="D1726" s="51" t="s">
        <v>4955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3948</v>
      </c>
      <c r="L1726" s="55" t="s">
        <v>4774</v>
      </c>
      <c r="M1726" s="55" t="s">
        <v>4831</v>
      </c>
      <c r="N1726" s="55"/>
      <c r="O1726" s="55" t="s">
        <v>2250</v>
      </c>
      <c r="P1726" s="54" t="s">
        <v>2063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2241</v>
      </c>
      <c r="X1726" s="57" t="s">
        <v>2241</v>
      </c>
      <c r="Y1726" s="57" t="s">
        <v>2241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4586</v>
      </c>
      <c r="D1727" s="51" t="s">
        <v>7</v>
      </c>
      <c r="E1727" s="56" t="s">
        <v>4588</v>
      </c>
      <c r="F1727" s="56" t="s">
        <v>4588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3948</v>
      </c>
      <c r="L1727" s="55" t="s">
        <v>4774</v>
      </c>
      <c r="M1727" s="55" t="s">
        <v>4831</v>
      </c>
      <c r="N1727" s="55"/>
      <c r="O1727" s="55"/>
      <c r="P1727" s="54" t="s">
        <v>4590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2241</v>
      </c>
      <c r="X1727" s="57" t="s">
        <v>2241</v>
      </c>
      <c r="Y1727" s="57" t="s">
        <v>2241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4587</v>
      </c>
      <c r="D1728" s="51" t="s">
        <v>7</v>
      </c>
      <c r="E1728" s="56" t="s">
        <v>4589</v>
      </c>
      <c r="F1728" s="56" t="s">
        <v>4589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3948</v>
      </c>
      <c r="L1728" s="55" t="s">
        <v>4774</v>
      </c>
      <c r="M1728" s="55" t="s">
        <v>4831</v>
      </c>
      <c r="N1728" s="55"/>
      <c r="O1728" s="55"/>
      <c r="P1728" s="54" t="s">
        <v>4591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2241</v>
      </c>
      <c r="X1728" s="57" t="s">
        <v>2241</v>
      </c>
      <c r="Y1728" s="57" t="s">
        <v>2241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3691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3948</v>
      </c>
      <c r="L1729" s="55" t="s">
        <v>4774</v>
      </c>
      <c r="M1729" s="55" t="s">
        <v>4831</v>
      </c>
      <c r="N1729" s="55"/>
      <c r="O1729" s="55"/>
      <c r="P1729" s="54" t="s">
        <v>2065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2679</v>
      </c>
      <c r="X1729" s="57" t="s">
        <v>2241</v>
      </c>
      <c r="Y1729" s="57" t="s">
        <v>2241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3692</v>
      </c>
      <c r="D1730" s="51" t="s">
        <v>4955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3948</v>
      </c>
      <c r="L1730" s="55" t="s">
        <v>4774</v>
      </c>
      <c r="M1730" s="55" t="s">
        <v>4831</v>
      </c>
      <c r="N1730" s="55"/>
      <c r="O1730" s="55" t="s">
        <v>2251</v>
      </c>
      <c r="P1730" s="54" t="s">
        <v>2066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2241</v>
      </c>
      <c r="X1730" s="57" t="s">
        <v>2241</v>
      </c>
      <c r="Y1730" s="57" t="s">
        <v>2241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3693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3948</v>
      </c>
      <c r="L1731" s="55" t="s">
        <v>4774</v>
      </c>
      <c r="M1731" s="55" t="s">
        <v>4831</v>
      </c>
      <c r="N1731" s="55"/>
      <c r="O1731" s="51"/>
      <c r="P1731" s="54" t="s">
        <v>2067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2662</v>
      </c>
      <c r="X1731" s="57" t="s">
        <v>2241</v>
      </c>
      <c r="Y1731" s="57" t="s">
        <v>2241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3694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3948</v>
      </c>
      <c r="L1732" s="55" t="s">
        <v>4774</v>
      </c>
      <c r="M1732" s="55" t="s">
        <v>4863</v>
      </c>
      <c r="N1732" s="55"/>
      <c r="O1732" s="55"/>
      <c r="P1732" s="54" t="s">
        <v>3400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3695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3948</v>
      </c>
      <c r="L1733" s="55" t="s">
        <v>4774</v>
      </c>
      <c r="M1733" s="55" t="s">
        <v>4831</v>
      </c>
      <c r="N1733" s="55"/>
      <c r="O1733" s="55"/>
      <c r="P1733" s="54" t="s">
        <v>2069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2681</v>
      </c>
      <c r="X1733" s="57" t="s">
        <v>2241</v>
      </c>
      <c r="Y1733" s="57" t="s">
        <v>2241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3696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3948</v>
      </c>
      <c r="L1734" s="55" t="s">
        <v>4774</v>
      </c>
      <c r="M1734" s="55" t="s">
        <v>4831</v>
      </c>
      <c r="N1734" s="55"/>
      <c r="O1734" s="55"/>
      <c r="P1734" s="54" t="s">
        <v>2070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2681</v>
      </c>
      <c r="X1734" s="57" t="s">
        <v>2241</v>
      </c>
      <c r="Y1734" s="57" t="s">
        <v>2241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3697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3948</v>
      </c>
      <c r="L1735" s="55" t="s">
        <v>4774</v>
      </c>
      <c r="M1735" s="55" t="s">
        <v>4831</v>
      </c>
      <c r="N1735" s="55"/>
      <c r="O1735" s="55"/>
      <c r="P1735" s="54" t="s">
        <v>2071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2681</v>
      </c>
      <c r="X1735" s="57" t="s">
        <v>2241</v>
      </c>
      <c r="Y1735" s="57" t="s">
        <v>2241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3698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3948</v>
      </c>
      <c r="L1736" s="55" t="s">
        <v>4774</v>
      </c>
      <c r="M1736" s="55" t="s">
        <v>4831</v>
      </c>
      <c r="N1736" s="55"/>
      <c r="O1736" s="55"/>
      <c r="P1736" s="54" t="s">
        <v>2072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2682</v>
      </c>
      <c r="X1736" s="57" t="s">
        <v>2241</v>
      </c>
      <c r="Y1736" s="57" t="s">
        <v>2241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3699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3948</v>
      </c>
      <c r="L1737" s="55" t="s">
        <v>4774</v>
      </c>
      <c r="M1737" s="55" t="s">
        <v>4831</v>
      </c>
      <c r="N1737" s="55"/>
      <c r="O1737" s="55"/>
      <c r="P1737" s="54" t="s">
        <v>2073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2681</v>
      </c>
      <c r="X1737" s="57" t="s">
        <v>2241</v>
      </c>
      <c r="Y1737" s="57" t="s">
        <v>2241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4883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3948</v>
      </c>
      <c r="L1738" s="55" t="s">
        <v>4774</v>
      </c>
      <c r="M1738" s="55" t="s">
        <v>4836</v>
      </c>
      <c r="N1738" s="55"/>
      <c r="O1738" s="55"/>
      <c r="P1738" s="54" t="s">
        <v>2075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2241</v>
      </c>
      <c r="X1738" s="57" t="s">
        <v>2241</v>
      </c>
      <c r="Y1738" s="57" t="s">
        <v>2241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4430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3948</v>
      </c>
      <c r="L1739" s="55" t="s">
        <v>4774</v>
      </c>
      <c r="M1739" s="55" t="s">
        <v>4831</v>
      </c>
      <c r="N1739" s="55"/>
      <c r="O1739" s="55"/>
      <c r="P1739" s="54" t="s">
        <v>2079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2241</v>
      </c>
      <c r="X1739" s="57" t="s">
        <v>2241</v>
      </c>
      <c r="Y1739" s="57" t="s">
        <v>2241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4540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3948</v>
      </c>
      <c r="L1740" s="55" t="s">
        <v>4774</v>
      </c>
      <c r="M1740" s="55" t="s">
        <v>4831</v>
      </c>
      <c r="N1740" s="55"/>
      <c r="O1740" s="55"/>
      <c r="P1740" s="54" t="s">
        <v>2080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2241</v>
      </c>
      <c r="X1740" s="57" t="s">
        <v>2241</v>
      </c>
      <c r="Y1740" s="57" t="s">
        <v>2241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3700</v>
      </c>
      <c r="D1741" s="51" t="s">
        <v>2795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3948</v>
      </c>
      <c r="L1741" s="55" t="s">
        <v>4774</v>
      </c>
      <c r="M1741" s="55" t="s">
        <v>4831</v>
      </c>
      <c r="N1741" s="55"/>
      <c r="O1741" s="55" t="s">
        <v>18</v>
      </c>
      <c r="P1741" s="54" t="s">
        <v>2082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2680</v>
      </c>
      <c r="X1741" s="57" t="s">
        <v>2241</v>
      </c>
      <c r="Y1741" s="57" t="s">
        <v>2597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4541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3948</v>
      </c>
      <c r="L1742" s="55" t="s">
        <v>4774</v>
      </c>
      <c r="M1742" s="55" t="s">
        <v>4831</v>
      </c>
      <c r="N1742" s="55"/>
      <c r="O1742" s="51"/>
      <c r="P1742" s="54" t="s">
        <v>2083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2241</v>
      </c>
      <c r="X1742" s="57" t="s">
        <v>2241</v>
      </c>
      <c r="Y1742" s="57" t="s">
        <v>2241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4542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3948</v>
      </c>
      <c r="L1743" s="55" t="s">
        <v>4774</v>
      </c>
      <c r="M1743" s="55" t="s">
        <v>4831</v>
      </c>
      <c r="N1743" s="55"/>
      <c r="O1743" s="55"/>
      <c r="P1743" s="54" t="s">
        <v>2084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2241</v>
      </c>
      <c r="X1743" s="57" t="s">
        <v>2241</v>
      </c>
      <c r="Y1743" s="57" t="s">
        <v>2241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3701</v>
      </c>
      <c r="D1744" s="51" t="s">
        <v>2795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3948</v>
      </c>
      <c r="L1744" s="55" t="s">
        <v>4774</v>
      </c>
      <c r="M1744" s="55" t="s">
        <v>4831</v>
      </c>
      <c r="N1744" s="55"/>
      <c r="O1744" s="55"/>
      <c r="P1744" s="206" t="s">
        <v>4634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2667</v>
      </c>
      <c r="X1744" s="57" t="s">
        <v>2595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3589</v>
      </c>
      <c r="D1745" s="59" t="s">
        <v>4421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3948</v>
      </c>
      <c r="L1745" s="55" t="s">
        <v>4774</v>
      </c>
      <c r="M1745" s="55" t="s">
        <v>4831</v>
      </c>
      <c r="N1745" s="55"/>
      <c r="O1745" s="55"/>
      <c r="P1745" s="54" t="s">
        <v>2085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2663</v>
      </c>
      <c r="X1745" s="57" t="s">
        <v>2241</v>
      </c>
      <c r="Y1745" s="57" t="s">
        <v>2241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3772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3948</v>
      </c>
      <c r="L1746" s="55" t="s">
        <v>4774</v>
      </c>
      <c r="M1746" s="55" t="s">
        <v>4831</v>
      </c>
      <c r="N1746" s="55"/>
      <c r="O1746" s="55"/>
      <c r="P1746" s="54" t="s">
        <v>2087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2241</v>
      </c>
      <c r="X1746" s="57" t="s">
        <v>2241</v>
      </c>
      <c r="Y1746" s="57" t="s">
        <v>2241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3772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3948</v>
      </c>
      <c r="L1747" s="55" t="s">
        <v>4774</v>
      </c>
      <c r="M1747" s="55" t="s">
        <v>4832</v>
      </c>
      <c r="N1747" s="55"/>
      <c r="O1747" s="55"/>
      <c r="P1747" s="54" t="s">
        <v>2088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2241</v>
      </c>
      <c r="X1747" s="57" t="s">
        <v>2241</v>
      </c>
      <c r="Y1747" s="57" t="s">
        <v>2241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3772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3948</v>
      </c>
      <c r="L1748" s="55" t="s">
        <v>4774</v>
      </c>
      <c r="M1748" s="55" t="s">
        <v>4832</v>
      </c>
      <c r="N1748" s="55"/>
      <c r="O1748" s="55"/>
      <c r="P1748" s="54" t="s">
        <v>2089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2241</v>
      </c>
      <c r="X1748" s="57" t="s">
        <v>2241</v>
      </c>
      <c r="Y1748" s="57" t="s">
        <v>2241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3772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3948</v>
      </c>
      <c r="L1749" s="55" t="s">
        <v>4774</v>
      </c>
      <c r="M1749" s="55" t="s">
        <v>4831</v>
      </c>
      <c r="N1749" s="55"/>
      <c r="O1749" s="55"/>
      <c r="P1749" s="54" t="s">
        <v>2090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2241</v>
      </c>
      <c r="X1749" s="57" t="s">
        <v>2241</v>
      </c>
      <c r="Y1749" s="57" t="s">
        <v>2241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3772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3948</v>
      </c>
      <c r="L1750" s="55" t="s">
        <v>4774</v>
      </c>
      <c r="M1750" s="55" t="s">
        <v>4832</v>
      </c>
      <c r="N1750" s="55"/>
      <c r="O1750" s="55"/>
      <c r="P1750" s="54" t="s">
        <v>2091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2241</v>
      </c>
      <c r="X1750" s="57" t="s">
        <v>2241</v>
      </c>
      <c r="Y1750" s="57" t="s">
        <v>2241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3772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3948</v>
      </c>
      <c r="L1751" s="55" t="s">
        <v>4774</v>
      </c>
      <c r="M1751" s="55" t="s">
        <v>4831</v>
      </c>
      <c r="N1751" s="55"/>
      <c r="O1751" s="55"/>
      <c r="P1751" s="54" t="s">
        <v>2092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2241</v>
      </c>
      <c r="X1751" s="57" t="s">
        <v>2241</v>
      </c>
      <c r="Y1751" s="57" t="s">
        <v>2241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3772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3948</v>
      </c>
      <c r="L1752" s="55" t="s">
        <v>4774</v>
      </c>
      <c r="M1752" s="55" t="s">
        <v>4836</v>
      </c>
      <c r="N1752" s="55"/>
      <c r="O1752" s="55"/>
      <c r="P1752" s="54" t="s">
        <v>2093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2241</v>
      </c>
      <c r="X1752" s="57" t="s">
        <v>2241</v>
      </c>
      <c r="Y1752" s="57" t="s">
        <v>2241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3772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3948</v>
      </c>
      <c r="L1753" s="55" t="s">
        <v>4774</v>
      </c>
      <c r="M1753" s="55" t="s">
        <v>4831</v>
      </c>
      <c r="N1753" s="55"/>
      <c r="O1753" s="55"/>
      <c r="P1753" s="54" t="s">
        <v>2094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2241</v>
      </c>
      <c r="X1753" s="57" t="s">
        <v>2241</v>
      </c>
      <c r="Y1753" s="57" t="s">
        <v>2241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3702</v>
      </c>
      <c r="D1754" s="51" t="s">
        <v>4460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3948</v>
      </c>
      <c r="L1754" s="55" t="s">
        <v>4774</v>
      </c>
      <c r="M1754" s="55" t="s">
        <v>4831</v>
      </c>
      <c r="N1754" s="55"/>
      <c r="O1754" s="55"/>
      <c r="P1754" s="54" t="s">
        <v>2095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2241</v>
      </c>
      <c r="X1754" s="57" t="s">
        <v>2241</v>
      </c>
      <c r="Y1754" s="57" t="s">
        <v>2241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3772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3948</v>
      </c>
      <c r="L1755" s="55" t="s">
        <v>4774</v>
      </c>
      <c r="M1755" s="55" t="s">
        <v>4832</v>
      </c>
      <c r="N1755" s="55"/>
      <c r="O1755" s="55"/>
      <c r="P1755" s="54" t="s">
        <v>2096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2241</v>
      </c>
      <c r="X1755" s="57" t="s">
        <v>2241</v>
      </c>
      <c r="Y1755" s="57" t="s">
        <v>2241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3772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3948</v>
      </c>
      <c r="L1756" s="55" t="s">
        <v>4774</v>
      </c>
      <c r="M1756" s="55" t="s">
        <v>4831</v>
      </c>
      <c r="N1756" s="55"/>
      <c r="O1756" s="55"/>
      <c r="P1756" s="54" t="s">
        <v>2097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2241</v>
      </c>
      <c r="X1756" s="57" t="s">
        <v>2241</v>
      </c>
      <c r="Y1756" s="57" t="s">
        <v>2241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3772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3948</v>
      </c>
      <c r="L1757" s="55" t="s">
        <v>4774</v>
      </c>
      <c r="M1757" s="55" t="s">
        <v>4831</v>
      </c>
      <c r="N1757" s="55"/>
      <c r="O1757" s="55"/>
      <c r="P1757" s="54" t="s">
        <v>2098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3772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3948</v>
      </c>
      <c r="L1758" s="55" t="s">
        <v>4774</v>
      </c>
      <c r="M1758" s="55" t="s">
        <v>4831</v>
      </c>
      <c r="N1758" s="55"/>
      <c r="O1758" s="55"/>
      <c r="P1758" s="54" t="s">
        <v>2099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2241</v>
      </c>
      <c r="X1758" s="57" t="s">
        <v>2241</v>
      </c>
      <c r="Y1758" s="57" t="s">
        <v>2241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3772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3948</v>
      </c>
      <c r="L1759" s="55" t="s">
        <v>4774</v>
      </c>
      <c r="M1759" s="55" t="s">
        <v>4831</v>
      </c>
      <c r="N1759" s="55"/>
      <c r="O1759" s="55"/>
      <c r="P1759" s="54" t="s">
        <v>2100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3776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3786</v>
      </c>
      <c r="L1761" s="55" t="s">
        <v>4774</v>
      </c>
      <c r="M1761" s="55" t="s">
        <v>4833</v>
      </c>
      <c r="N1761" s="55"/>
      <c r="O1761" s="55" t="s">
        <v>3189</v>
      </c>
      <c r="P1761" s="54" t="s">
        <v>2123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3703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3786</v>
      </c>
      <c r="L1763" s="168" t="s">
        <v>4774</v>
      </c>
      <c r="M1763" s="55" t="s">
        <v>4833</v>
      </c>
      <c r="O1763" s="164"/>
      <c r="P1763" s="169" t="s">
        <v>3401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3704</v>
      </c>
      <c r="D1764" s="51" t="s">
        <v>2795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3949</v>
      </c>
      <c r="L1764" s="55" t="s">
        <v>4774</v>
      </c>
      <c r="M1764" s="55" t="s">
        <v>4833</v>
      </c>
      <c r="N1764" s="55"/>
      <c r="O1764" s="55" t="s">
        <v>885</v>
      </c>
      <c r="P1764" s="54" t="s">
        <v>1005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4823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3786</v>
      </c>
      <c r="L1765" s="55" t="s">
        <v>4774</v>
      </c>
      <c r="M1765" s="55" t="s">
        <v>4833</v>
      </c>
      <c r="N1765" s="55"/>
      <c r="O1765" s="51"/>
      <c r="P1765" s="54" t="s">
        <v>2140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4617</v>
      </c>
      <c r="D1766" s="93" t="s">
        <v>7</v>
      </c>
      <c r="E1766" s="113" t="s">
        <v>4620</v>
      </c>
      <c r="F1766" s="113" t="s">
        <v>4620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3948</v>
      </c>
      <c r="L1766" s="55" t="s">
        <v>4774</v>
      </c>
      <c r="M1766" s="55" t="s">
        <v>4831</v>
      </c>
      <c r="N1766" s="55"/>
      <c r="P1766" s="114" t="s">
        <v>4551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2241</v>
      </c>
      <c r="X1766" s="96" t="s">
        <v>2241</v>
      </c>
      <c r="Y1766" s="96" t="s">
        <v>2241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4618</v>
      </c>
      <c r="D1767" s="93" t="s">
        <v>7</v>
      </c>
      <c r="E1767" s="113" t="s">
        <v>4621</v>
      </c>
      <c r="F1767" s="113" t="s">
        <v>4621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3948</v>
      </c>
      <c r="L1767" s="55" t="s">
        <v>4774</v>
      </c>
      <c r="M1767" s="55" t="s">
        <v>4831</v>
      </c>
      <c r="N1767" s="55"/>
      <c r="P1767" s="114" t="s">
        <v>4552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2241</v>
      </c>
      <c r="X1767" s="96" t="s">
        <v>2241</v>
      </c>
      <c r="Y1767" s="96" t="s">
        <v>2241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4619</v>
      </c>
      <c r="D1768" s="93" t="s">
        <v>7</v>
      </c>
      <c r="E1768" s="113" t="s">
        <v>4622</v>
      </c>
      <c r="F1768" s="113" t="s">
        <v>4622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3948</v>
      </c>
      <c r="L1768" s="55" t="s">
        <v>4774</v>
      </c>
      <c r="M1768" s="55" t="s">
        <v>4831</v>
      </c>
      <c r="N1768" s="55"/>
      <c r="P1768" s="114" t="s">
        <v>4553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2241</v>
      </c>
      <c r="X1768" s="96" t="s">
        <v>2241</v>
      </c>
      <c r="Y1768" s="96" t="s">
        <v>2241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3495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3786</v>
      </c>
      <c r="L1769" s="55" t="s">
        <v>4774</v>
      </c>
      <c r="M1769" s="55" t="s">
        <v>4833</v>
      </c>
      <c r="N1769" s="55"/>
      <c r="O1769" s="55"/>
      <c r="P1769" s="54" t="s">
        <v>3197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3705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3786</v>
      </c>
      <c r="L1770" s="55" t="s">
        <v>4774</v>
      </c>
      <c r="M1770" s="55" t="s">
        <v>4833</v>
      </c>
      <c r="N1770" s="55"/>
      <c r="O1770" s="55"/>
      <c r="P1770" s="54" t="s">
        <v>3198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4901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3786</v>
      </c>
      <c r="L1771" s="55" t="s">
        <v>4774</v>
      </c>
      <c r="M1771" s="55" t="s">
        <v>4833</v>
      </c>
      <c r="N1771" s="55"/>
      <c r="O1771" s="51"/>
      <c r="P1771" s="54" t="s">
        <v>3402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4900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3786</v>
      </c>
      <c r="L1772" s="55" t="s">
        <v>4774</v>
      </c>
      <c r="M1772" s="55" t="s">
        <v>4833</v>
      </c>
      <c r="N1772" s="55"/>
      <c r="O1772" s="55"/>
      <c r="P1772" s="54" t="s">
        <v>3403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3706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3786</v>
      </c>
      <c r="L1773" s="55" t="s">
        <v>4774</v>
      </c>
      <c r="M1773" s="55" t="s">
        <v>4833</v>
      </c>
      <c r="N1773" s="55"/>
      <c r="O1773" s="55"/>
      <c r="P1773" s="54" t="s">
        <v>3404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4824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3786</v>
      </c>
      <c r="L1774" s="55" t="s">
        <v>4774</v>
      </c>
      <c r="M1774" s="55" t="s">
        <v>4833</v>
      </c>
      <c r="N1774" s="55"/>
      <c r="O1774" s="55"/>
      <c r="P1774" s="54" t="s">
        <v>3405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3707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3786</v>
      </c>
      <c r="L1775" s="55" t="s">
        <v>4774</v>
      </c>
      <c r="M1775" s="55" t="s">
        <v>4833</v>
      </c>
      <c r="N1775" s="55"/>
      <c r="O1775" s="55"/>
      <c r="P1775" s="54" t="s">
        <v>3406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4825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3786</v>
      </c>
      <c r="L1776" s="55" t="s">
        <v>4774</v>
      </c>
      <c r="M1776" s="55" t="s">
        <v>4833</v>
      </c>
      <c r="N1776" s="55"/>
      <c r="O1776" s="55"/>
      <c r="P1776" s="54" t="s">
        <v>3407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3708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3786</v>
      </c>
      <c r="L1777" s="55" t="s">
        <v>4774</v>
      </c>
      <c r="M1777" s="55" t="s">
        <v>4833</v>
      </c>
      <c r="N1777" s="55"/>
      <c r="O1777" s="55"/>
      <c r="P1777" s="54" t="s">
        <v>3408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2601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3709</v>
      </c>
      <c r="D1778" s="59" t="s">
        <v>2795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3786</v>
      </c>
      <c r="L1778" s="55" t="s">
        <v>4774</v>
      </c>
      <c r="M1778" s="55" t="s">
        <v>4833</v>
      </c>
      <c r="N1778" s="55"/>
      <c r="O1778" s="55"/>
      <c r="P1778" s="54" t="s">
        <v>3409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3772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3948</v>
      </c>
      <c r="L1779" s="17" t="s">
        <v>4774</v>
      </c>
      <c r="M1779" s="17" t="s">
        <v>4833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2241</v>
      </c>
      <c r="X1779" s="96" t="s">
        <v>2241</v>
      </c>
      <c r="Y1779" s="96" t="s">
        <v>2241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3710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3948</v>
      </c>
      <c r="L1780" s="55" t="s">
        <v>4774</v>
      </c>
      <c r="M1780" s="55" t="s">
        <v>4833</v>
      </c>
      <c r="N1780" s="55"/>
      <c r="O1780" s="55"/>
      <c r="P1780" s="54" t="s">
        <v>1006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2241</v>
      </c>
      <c r="X1780" s="57" t="s">
        <v>2241</v>
      </c>
      <c r="Y1780" s="57" t="s">
        <v>2702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3711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3786</v>
      </c>
      <c r="L1781" s="55" t="s">
        <v>4774</v>
      </c>
      <c r="M1781" s="55" t="s">
        <v>4831</v>
      </c>
      <c r="N1781" s="55"/>
      <c r="O1781" s="55"/>
      <c r="P1781" s="54" t="s">
        <v>3410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2601</v>
      </c>
      <c r="Y1781" s="57" t="s">
        <v>3946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3712</v>
      </c>
      <c r="D1782" s="51" t="s">
        <v>2795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3948</v>
      </c>
      <c r="L1782" s="55" t="s">
        <v>4774</v>
      </c>
      <c r="M1782" s="55" t="s">
        <v>4831</v>
      </c>
      <c r="N1782" s="55"/>
      <c r="O1782" s="51"/>
      <c r="P1782" s="54" t="s">
        <v>2144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2241</v>
      </c>
      <c r="X1782" s="57" t="s">
        <v>2241</v>
      </c>
      <c r="Y1782" s="57" t="s">
        <v>2241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3777</v>
      </c>
      <c r="D1783" s="135" t="s">
        <v>4623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3786</v>
      </c>
      <c r="L1783" s="55" t="s">
        <v>4774</v>
      </c>
      <c r="M1783" s="55" t="s">
        <v>4833</v>
      </c>
      <c r="N1783" s="55"/>
      <c r="O1783" s="55"/>
      <c r="P1783" s="54" t="s">
        <v>2145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2241</v>
      </c>
      <c r="X1783" s="57" t="s">
        <v>2241</v>
      </c>
      <c r="Y1783" s="57" t="s">
        <v>2241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3713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3948</v>
      </c>
      <c r="L1784" s="55" t="s">
        <v>4774</v>
      </c>
      <c r="M1784" s="55" t="s">
        <v>4831</v>
      </c>
      <c r="N1784" s="55"/>
      <c r="O1784" s="55"/>
      <c r="P1784" s="54" t="s">
        <v>2146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2662</v>
      </c>
      <c r="X1784" s="57" t="s">
        <v>2241</v>
      </c>
      <c r="Y1784" s="57" t="s">
        <v>2241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4624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3948</v>
      </c>
      <c r="L1785" s="55" t="s">
        <v>4774</v>
      </c>
      <c r="M1785" s="55" t="s">
        <v>4831</v>
      </c>
      <c r="N1785" s="55"/>
      <c r="O1785" s="55"/>
      <c r="P1785" s="54" t="s">
        <v>2147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2241</v>
      </c>
      <c r="X1785" s="57" t="s">
        <v>2595</v>
      </c>
      <c r="Y1785" s="57" t="s">
        <v>2241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3714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3948</v>
      </c>
      <c r="L1786" s="55" t="s">
        <v>4774</v>
      </c>
      <c r="M1786" s="55" t="s">
        <v>4831</v>
      </c>
      <c r="N1786" s="55"/>
      <c r="O1786" s="55"/>
      <c r="P1786" s="54" t="s">
        <v>2160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2668</v>
      </c>
      <c r="X1786" s="57" t="s">
        <v>2241</v>
      </c>
      <c r="Y1786" s="57" t="s">
        <v>2605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3715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3948</v>
      </c>
      <c r="L1787" s="55" t="s">
        <v>4774</v>
      </c>
      <c r="M1787" s="55" t="s">
        <v>4831</v>
      </c>
      <c r="N1787" s="55"/>
      <c r="O1787" s="55"/>
      <c r="P1787" s="54" t="s">
        <v>2161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2668</v>
      </c>
      <c r="X1787" s="57" t="s">
        <v>2241</v>
      </c>
      <c r="Y1787" s="57" t="s">
        <v>2606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3464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3948</v>
      </c>
      <c r="L1788" s="55" t="s">
        <v>4775</v>
      </c>
      <c r="M1788" s="55" t="s">
        <v>4831</v>
      </c>
      <c r="N1788" s="55"/>
      <c r="O1788" s="55"/>
      <c r="P1788" s="54" t="s">
        <v>2179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2241</v>
      </c>
      <c r="X1788" s="57" t="s">
        <v>2595</v>
      </c>
      <c r="Y1788" s="57" t="s">
        <v>2241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3466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3948</v>
      </c>
      <c r="L1789" s="55" t="s">
        <v>4775</v>
      </c>
      <c r="M1789" s="55" t="s">
        <v>4831</v>
      </c>
      <c r="N1789" s="55"/>
      <c r="O1789" s="55"/>
      <c r="P1789" s="54" t="s">
        <v>2180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2241</v>
      </c>
      <c r="X1789" s="57" t="s">
        <v>2595</v>
      </c>
      <c r="Y1789" s="57" t="s">
        <v>2241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3468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3948</v>
      </c>
      <c r="L1790" s="55" t="s">
        <v>4775</v>
      </c>
      <c r="M1790" s="55" t="s">
        <v>4831</v>
      </c>
      <c r="N1790" s="55"/>
      <c r="O1790" s="55"/>
      <c r="P1790" s="54" t="s">
        <v>2181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2241</v>
      </c>
      <c r="X1790" s="57" t="s">
        <v>2595</v>
      </c>
      <c r="Y1790" s="57" t="s">
        <v>2241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4540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3948</v>
      </c>
      <c r="L1791" s="55" t="s">
        <v>4774</v>
      </c>
      <c r="M1791" s="55" t="s">
        <v>4831</v>
      </c>
      <c r="N1791" s="55"/>
      <c r="O1791" s="55"/>
      <c r="P1791" s="54" t="s">
        <v>2182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2663</v>
      </c>
      <c r="X1791" s="57" t="s">
        <v>2241</v>
      </c>
      <c r="Y1791" s="57" t="s">
        <v>2241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4542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3948</v>
      </c>
      <c r="L1792" s="55" t="s">
        <v>4774</v>
      </c>
      <c r="M1792" s="55" t="s">
        <v>4831</v>
      </c>
      <c r="N1792" s="55"/>
      <c r="O1792" s="55"/>
      <c r="P1792" s="54" t="s">
        <v>2183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2663</v>
      </c>
      <c r="X1792" s="57" t="s">
        <v>2241</v>
      </c>
      <c r="Y1792" s="57" t="s">
        <v>2241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4541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3948</v>
      </c>
      <c r="L1793" s="55" t="s">
        <v>4774</v>
      </c>
      <c r="M1793" s="55" t="s">
        <v>4831</v>
      </c>
      <c r="N1793" s="55"/>
      <c r="O1793" s="55"/>
      <c r="P1793" s="54" t="s">
        <v>2184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2663</v>
      </c>
      <c r="X1793" s="57" t="s">
        <v>2241</v>
      </c>
      <c r="Y1793" s="57" t="s">
        <v>2241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5375</v>
      </c>
      <c r="D1794" s="93" t="s">
        <v>2794</v>
      </c>
      <c r="E1794" s="113" t="s">
        <v>5377</v>
      </c>
      <c r="F1794" s="113" t="s">
        <v>5377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3948</v>
      </c>
      <c r="L1794" s="17" t="s">
        <v>4774</v>
      </c>
      <c r="M1794" s="17" t="s">
        <v>4835</v>
      </c>
      <c r="P1794" s="114" t="s">
        <v>5380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2241</v>
      </c>
      <c r="X1794" s="96" t="s">
        <v>2241</v>
      </c>
      <c r="Y1794" s="96" t="s">
        <v>2241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5376</v>
      </c>
      <c r="D1795" s="93" t="s">
        <v>2794</v>
      </c>
      <c r="E1795" s="113" t="s">
        <v>5378</v>
      </c>
      <c r="F1795" s="113" t="s">
        <v>5378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3948</v>
      </c>
      <c r="L1795" s="17" t="s">
        <v>4774</v>
      </c>
      <c r="M1795" s="17" t="s">
        <v>4835</v>
      </c>
      <c r="P1795" s="114" t="s">
        <v>5381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2241</v>
      </c>
      <c r="X1795" s="96" t="s">
        <v>2241</v>
      </c>
      <c r="Y1795" s="96" t="s">
        <v>2241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4417</v>
      </c>
      <c r="D1796" s="141" t="s">
        <v>4457</v>
      </c>
      <c r="E1796" s="191" t="s">
        <v>520</v>
      </c>
      <c r="F1796" s="142" t="s">
        <v>5013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3948</v>
      </c>
      <c r="L1796" s="55" t="s">
        <v>4774</v>
      </c>
      <c r="M1796" s="55" t="s">
        <v>4831</v>
      </c>
      <c r="N1796" s="55"/>
      <c r="P1796" s="142" t="s">
        <v>4491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2241</v>
      </c>
      <c r="X1796" s="96" t="s">
        <v>2241</v>
      </c>
      <c r="Y1796" s="96" t="s">
        <v>2241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4654</v>
      </c>
      <c r="D1797" s="84" t="s">
        <v>7</v>
      </c>
      <c r="E1797" s="87" t="s">
        <v>4655</v>
      </c>
      <c r="F1797" s="87" t="s">
        <v>4655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3948</v>
      </c>
      <c r="L1797" s="88" t="s">
        <v>4774</v>
      </c>
      <c r="M1797" s="55" t="s">
        <v>4831</v>
      </c>
      <c r="N1797" s="88"/>
      <c r="O1797" s="84"/>
      <c r="P1797" s="87" t="s">
        <v>4656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2707</v>
      </c>
      <c r="X1797" s="57" t="s">
        <v>2241</v>
      </c>
      <c r="Y1797" s="57" t="s">
        <v>2241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4426</v>
      </c>
      <c r="D1798" s="141" t="s">
        <v>7</v>
      </c>
      <c r="E1798" s="142" t="s">
        <v>4427</v>
      </c>
      <c r="F1798" s="142" t="s">
        <v>4427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3948</v>
      </c>
      <c r="L1798" s="55" t="s">
        <v>4774</v>
      </c>
      <c r="M1798" s="55" t="s">
        <v>4831</v>
      </c>
      <c r="N1798" s="55"/>
      <c r="P1798" s="142" t="s">
        <v>4428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2241</v>
      </c>
      <c r="X1798" s="96" t="s">
        <v>2241</v>
      </c>
      <c r="Y1798" s="96" t="s">
        <v>2241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4417</v>
      </c>
      <c r="D1799" s="164" t="s">
        <v>4439</v>
      </c>
      <c r="E1799" s="191" t="s">
        <v>4488</v>
      </c>
      <c r="F1799" s="170" t="s">
        <v>4488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3948</v>
      </c>
      <c r="L1799" s="55" t="s">
        <v>4774</v>
      </c>
      <c r="M1799" s="55" t="s">
        <v>4831</v>
      </c>
      <c r="N1799" s="55"/>
      <c r="P1799" s="169" t="s">
        <v>4434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2241</v>
      </c>
      <c r="X1799" s="167" t="s">
        <v>2241</v>
      </c>
      <c r="Y1799" s="167" t="s">
        <v>2241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164" t="s">
        <v>4417</v>
      </c>
      <c r="D1800" s="171" t="s">
        <v>4486</v>
      </c>
      <c r="E1800" s="191" t="s">
        <v>520</v>
      </c>
      <c r="F1800" s="191" t="s">
        <v>4440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3948</v>
      </c>
      <c r="L1800" s="55" t="s">
        <v>4774</v>
      </c>
      <c r="M1800" s="55" t="s">
        <v>4831</v>
      </c>
      <c r="N1800" s="55"/>
      <c r="P1800" s="169" t="s">
        <v>4490</v>
      </c>
      <c r="Q1800" s="169"/>
      <c r="R1800"/>
      <c r="S1800" t="str">
        <f t="shared" si="478"/>
        <v>NOT EQUAL</v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2241</v>
      </c>
      <c r="X1800" s="167" t="s">
        <v>2241</v>
      </c>
      <c r="Y1800" s="167" t="s">
        <v>2241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4417</v>
      </c>
      <c r="D1801" s="171" t="s">
        <v>4487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3948</v>
      </c>
      <c r="L1801" s="55" t="s">
        <v>4774</v>
      </c>
      <c r="M1801" s="55" t="s">
        <v>4831</v>
      </c>
      <c r="N1801" s="55"/>
      <c r="P1801" s="169" t="s">
        <v>4489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2241</v>
      </c>
      <c r="X1801" s="167" t="s">
        <v>2241</v>
      </c>
      <c r="Y1801" s="167" t="s">
        <v>2241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4441</v>
      </c>
      <c r="D1802" s="93" t="s">
        <v>7</v>
      </c>
      <c r="E1802" s="191" t="s">
        <v>520</v>
      </c>
      <c r="F1802" s="170" t="s">
        <v>4442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3948</v>
      </c>
      <c r="L1802" s="55" t="s">
        <v>4774</v>
      </c>
      <c r="M1802" s="55" t="s">
        <v>4831</v>
      </c>
      <c r="N1802" s="55"/>
      <c r="P1802" s="169" t="s">
        <v>4443</v>
      </c>
      <c r="Q1802" s="169"/>
      <c r="R1802"/>
      <c r="S1802" t="str">
        <f t="shared" si="478"/>
        <v>NOT EQUAL</v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2241</v>
      </c>
      <c r="X1802" s="167" t="s">
        <v>2241</v>
      </c>
      <c r="Y1802" s="167" t="s">
        <v>2241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4625</v>
      </c>
      <c r="D1803" s="51" t="s">
        <v>7</v>
      </c>
      <c r="E1803" s="56" t="s">
        <v>4628</v>
      </c>
      <c r="F1803" s="56" t="s">
        <v>4628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3948</v>
      </c>
      <c r="L1803" s="55" t="s">
        <v>4774</v>
      </c>
      <c r="M1803" s="55" t="s">
        <v>4831</v>
      </c>
      <c r="N1803" s="55"/>
      <c r="O1803" s="55"/>
      <c r="P1803" s="54" t="s">
        <v>4635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2241</v>
      </c>
      <c r="X1803" s="57" t="s">
        <v>2241</v>
      </c>
      <c r="Y1803" s="57" t="s">
        <v>2241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4626</v>
      </c>
      <c r="D1804" s="51" t="s">
        <v>7</v>
      </c>
      <c r="E1804" s="56" t="s">
        <v>4629</v>
      </c>
      <c r="F1804" s="56" t="s">
        <v>4629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3948</v>
      </c>
      <c r="L1804" s="55" t="s">
        <v>4774</v>
      </c>
      <c r="M1804" s="55" t="s">
        <v>4831</v>
      </c>
      <c r="N1804" s="55"/>
      <c r="O1804" s="55"/>
      <c r="P1804" s="54" t="s">
        <v>4636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2241</v>
      </c>
      <c r="X1804" s="57" t="s">
        <v>2241</v>
      </c>
      <c r="Y1804" s="57" t="s">
        <v>2241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4627</v>
      </c>
      <c r="D1805" s="51" t="s">
        <v>7</v>
      </c>
      <c r="E1805" s="56" t="s">
        <v>4630</v>
      </c>
      <c r="F1805" s="56" t="s">
        <v>4630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3948</v>
      </c>
      <c r="L1805" s="55" t="s">
        <v>4774</v>
      </c>
      <c r="M1805" s="55" t="s">
        <v>4831</v>
      </c>
      <c r="N1805" s="55"/>
      <c r="O1805" s="55"/>
      <c r="P1805" s="54" t="s">
        <v>4637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2241</v>
      </c>
      <c r="X1805" s="57" t="s">
        <v>2241</v>
      </c>
      <c r="Y1805" s="57" t="s">
        <v>2241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4657</v>
      </c>
      <c r="D1806" s="51" t="s">
        <v>7</v>
      </c>
      <c r="E1806" s="56" t="s">
        <v>4658</v>
      </c>
      <c r="F1806" s="56" t="s">
        <v>4658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3948</v>
      </c>
      <c r="L1806" s="55" t="s">
        <v>4774</v>
      </c>
      <c r="M1806" s="55" t="s">
        <v>4831</v>
      </c>
      <c r="N1806" s="55"/>
      <c r="O1806" s="55"/>
      <c r="P1806" s="54" t="s">
        <v>4659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2677</v>
      </c>
      <c r="X1806" s="57" t="s">
        <v>2241</v>
      </c>
      <c r="Y1806" s="57" t="s">
        <v>2241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4735</v>
      </c>
      <c r="D1807" s="51" t="s">
        <v>7</v>
      </c>
      <c r="E1807" s="56" t="s">
        <v>4736</v>
      </c>
      <c r="F1807" s="56" t="s">
        <v>4736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3948</v>
      </c>
      <c r="L1807" s="55" t="s">
        <v>4774</v>
      </c>
      <c r="M1807" s="55" t="s">
        <v>4833</v>
      </c>
      <c r="N1807" s="55"/>
      <c r="O1807" s="55"/>
      <c r="P1807" s="54" t="s">
        <v>4741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2677</v>
      </c>
      <c r="X1807" s="57" t="s">
        <v>2241</v>
      </c>
      <c r="Y1807" s="57" t="s">
        <v>2241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3444</v>
      </c>
      <c r="D1808" s="51" t="s">
        <v>7</v>
      </c>
      <c r="E1808" s="56" t="s">
        <v>4737</v>
      </c>
      <c r="F1808" s="56" t="s">
        <v>4737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3948</v>
      </c>
      <c r="L1808" s="55" t="s">
        <v>4775</v>
      </c>
      <c r="M1808" s="55" t="s">
        <v>4831</v>
      </c>
      <c r="N1808" s="55"/>
      <c r="O1808" s="55"/>
      <c r="P1808" s="54" t="s">
        <v>4742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2677</v>
      </c>
      <c r="X1808" s="57" t="s">
        <v>2241</v>
      </c>
      <c r="Y1808" s="57" t="s">
        <v>2241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3435</v>
      </c>
      <c r="D1809" s="51" t="s">
        <v>4752</v>
      </c>
      <c r="E1809" s="56" t="s">
        <v>520</v>
      </c>
      <c r="F1809" s="56" t="s">
        <v>4762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3948</v>
      </c>
      <c r="L1809" s="55" t="s">
        <v>4774</v>
      </c>
      <c r="M1809" s="55" t="s">
        <v>4833</v>
      </c>
      <c r="N1809" s="55"/>
      <c r="O1809" s="55"/>
      <c r="P1809" s="54" t="s">
        <v>4764</v>
      </c>
      <c r="Q1809" s="18"/>
      <c r="R1809"/>
      <c r="S1809" t="str">
        <f t="shared" si="478"/>
        <v>NOT EQUAL</v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2677</v>
      </c>
      <c r="X1809" s="57" t="s">
        <v>2241</v>
      </c>
      <c r="Y1809" s="57" t="s">
        <v>2241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3435</v>
      </c>
      <c r="D1810" s="51" t="s">
        <v>4753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3948</v>
      </c>
      <c r="L1810" s="55" t="s">
        <v>4774</v>
      </c>
      <c r="M1810" s="55" t="s">
        <v>4833</v>
      </c>
      <c r="N1810" s="55"/>
      <c r="O1810" s="55"/>
      <c r="P1810" s="54" t="s">
        <v>4765</v>
      </c>
      <c r="Q1810" s="18"/>
      <c r="R1810"/>
      <c r="S1810" t="str">
        <f t="shared" si="478"/>
        <v>NOT EQUAL</v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2677</v>
      </c>
      <c r="X1810" s="57" t="s">
        <v>2241</v>
      </c>
      <c r="Y1810" s="57" t="s">
        <v>2241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3435</v>
      </c>
      <c r="D1811" s="51" t="s">
        <v>4754</v>
      </c>
      <c r="E1811" s="56" t="s">
        <v>520</v>
      </c>
      <c r="F1811" s="56" t="s">
        <v>4763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3948</v>
      </c>
      <c r="L1811" s="55" t="s">
        <v>4774</v>
      </c>
      <c r="M1811" s="55" t="s">
        <v>4833</v>
      </c>
      <c r="N1811" s="55"/>
      <c r="O1811" s="55"/>
      <c r="P1811" s="54" t="s">
        <v>4766</v>
      </c>
      <c r="Q1811" s="18"/>
      <c r="R1811"/>
      <c r="S1811" t="str">
        <f t="shared" si="478"/>
        <v>NOT EQUAL</v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2677</v>
      </c>
      <c r="X1811" s="57" t="s">
        <v>2241</v>
      </c>
      <c r="Y1811" s="57" t="s">
        <v>2241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3435</v>
      </c>
      <c r="D1812" s="51" t="s">
        <v>4755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3948</v>
      </c>
      <c r="L1812" s="55" t="s">
        <v>4774</v>
      </c>
      <c r="M1812" s="55" t="s">
        <v>4833</v>
      </c>
      <c r="N1812" s="55"/>
      <c r="O1812" s="55"/>
      <c r="P1812" s="54" t="s">
        <v>4767</v>
      </c>
      <c r="Q1812" s="18"/>
      <c r="R1812"/>
      <c r="S1812" t="str">
        <f t="shared" si="478"/>
        <v>NOT EQUAL</v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2677</v>
      </c>
      <c r="X1812" s="57" t="s">
        <v>2241</v>
      </c>
      <c r="Y1812" s="57" t="s">
        <v>2241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3435</v>
      </c>
      <c r="D1813" s="51" t="s">
        <v>4756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3948</v>
      </c>
      <c r="L1813" s="55" t="s">
        <v>4774</v>
      </c>
      <c r="M1813" s="55" t="s">
        <v>4833</v>
      </c>
      <c r="N1813" s="55"/>
      <c r="O1813" s="55"/>
      <c r="P1813" s="54" t="s">
        <v>4768</v>
      </c>
      <c r="Q1813" s="18"/>
      <c r="R1813"/>
      <c r="S1813" t="str">
        <f t="shared" si="478"/>
        <v>NOT EQUAL</v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2677</v>
      </c>
      <c r="X1813" s="57" t="s">
        <v>2241</v>
      </c>
      <c r="Y1813" s="57" t="s">
        <v>2241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3435</v>
      </c>
      <c r="D1814" s="51" t="s">
        <v>4757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3948</v>
      </c>
      <c r="L1814" s="55" t="s">
        <v>4774</v>
      </c>
      <c r="M1814" s="55" t="s">
        <v>4833</v>
      </c>
      <c r="N1814" s="55"/>
      <c r="O1814" s="55"/>
      <c r="P1814" s="54" t="s">
        <v>4769</v>
      </c>
      <c r="Q1814" s="18"/>
      <c r="R1814"/>
      <c r="S1814" t="str">
        <f t="shared" si="478"/>
        <v>NOT EQUAL</v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2677</v>
      </c>
      <c r="X1814" s="57" t="s">
        <v>2241</v>
      </c>
      <c r="Y1814" s="57" t="s">
        <v>2241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4785</v>
      </c>
      <c r="D1815" s="134" t="s">
        <v>4841</v>
      </c>
      <c r="E1815" s="56" t="s">
        <v>4786</v>
      </c>
      <c r="F1815" s="56" t="s">
        <v>4786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3948</v>
      </c>
      <c r="L1815" s="55" t="s">
        <v>4775</v>
      </c>
      <c r="M1815" s="55" t="s">
        <v>4831</v>
      </c>
      <c r="N1815" s="55"/>
      <c r="O1815" s="55"/>
      <c r="P1815" s="54" t="s">
        <v>4778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2677</v>
      </c>
      <c r="X1815" s="57" t="s">
        <v>2241</v>
      </c>
      <c r="Y1815" s="57" t="s">
        <v>2241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4791</v>
      </c>
      <c r="D1816" s="51" t="s">
        <v>7</v>
      </c>
      <c r="E1816" s="56" t="s">
        <v>520</v>
      </c>
      <c r="F1816" s="56" t="s">
        <v>4795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3786</v>
      </c>
      <c r="L1816" s="55" t="s">
        <v>4774</v>
      </c>
      <c r="M1816" s="55" t="s">
        <v>4833</v>
      </c>
      <c r="N1816" s="55"/>
      <c r="O1816" s="55"/>
      <c r="P1816" s="54" t="s">
        <v>4796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2677</v>
      </c>
      <c r="X1816" s="57" t="s">
        <v>2241</v>
      </c>
      <c r="Y1816" s="57" t="s">
        <v>2241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4792</v>
      </c>
      <c r="D1817" s="51" t="s">
        <v>7</v>
      </c>
      <c r="E1817" s="56" t="s">
        <v>520</v>
      </c>
      <c r="F1817" s="56" t="s">
        <v>4894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3786</v>
      </c>
      <c r="L1817" s="55" t="s">
        <v>4774</v>
      </c>
      <c r="M1817" s="55" t="s">
        <v>4833</v>
      </c>
      <c r="N1817" s="55"/>
      <c r="O1817" s="55"/>
      <c r="P1817" s="54" t="s">
        <v>4797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2677</v>
      </c>
      <c r="X1817" s="57" t="s">
        <v>2241</v>
      </c>
      <c r="Y1817" s="57" t="s">
        <v>2241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4793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3786</v>
      </c>
      <c r="L1818" s="55" t="s">
        <v>4774</v>
      </c>
      <c r="M1818" s="55" t="s">
        <v>4833</v>
      </c>
      <c r="N1818" s="55"/>
      <c r="O1818" s="55"/>
      <c r="P1818" s="54" t="s">
        <v>4798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2677</v>
      </c>
      <c r="X1818" s="57" t="s">
        <v>2241</v>
      </c>
      <c r="Y1818" s="57" t="s">
        <v>2241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4794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3786</v>
      </c>
      <c r="L1819" s="55" t="s">
        <v>4774</v>
      </c>
      <c r="M1819" s="55" t="s">
        <v>4833</v>
      </c>
      <c r="N1819" s="55"/>
      <c r="O1819" s="55"/>
      <c r="P1819" s="54" t="s">
        <v>4799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2677</v>
      </c>
      <c r="X1819" s="57" t="s">
        <v>2241</v>
      </c>
      <c r="Y1819" s="57" t="s">
        <v>2241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4826</v>
      </c>
      <c r="D1820" s="51" t="s">
        <v>48</v>
      </c>
      <c r="E1820" s="56" t="s">
        <v>4827</v>
      </c>
      <c r="F1820" s="56" t="s">
        <v>4827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3786</v>
      </c>
      <c r="L1820" s="55" t="s">
        <v>4774</v>
      </c>
      <c r="M1820" s="55" t="s">
        <v>4833</v>
      </c>
      <c r="N1820" s="55"/>
      <c r="O1820" s="55"/>
      <c r="P1820" s="54" t="s">
        <v>4828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2677</v>
      </c>
      <c r="X1820" s="57" t="s">
        <v>2241</v>
      </c>
      <c r="Y1820" s="57" t="s">
        <v>2241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9" customFormat="1">
      <c r="A1821" s="48">
        <f t="shared" si="487"/>
        <v>1821</v>
      </c>
      <c r="B1821" s="47">
        <f t="shared" si="488"/>
        <v>1781</v>
      </c>
      <c r="C1821" s="210" t="s">
        <v>4771</v>
      </c>
      <c r="D1821" s="210" t="s">
        <v>4772</v>
      </c>
      <c r="E1821" s="211" t="s">
        <v>4813</v>
      </c>
      <c r="F1821" s="211" t="s">
        <v>4813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3948</v>
      </c>
      <c r="L1821" s="209" t="s">
        <v>4774</v>
      </c>
      <c r="M1821" s="55" t="s">
        <v>4833</v>
      </c>
      <c r="P1821" s="214" t="s">
        <v>4811</v>
      </c>
      <c r="Q1821" s="214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8" t="s">
        <v>2677</v>
      </c>
      <c r="X1821" s="213" t="s">
        <v>2241</v>
      </c>
      <c r="Y1821" s="213" t="s">
        <v>2241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9" customFormat="1">
      <c r="A1822" s="48">
        <f t="shared" si="487"/>
        <v>1822</v>
      </c>
      <c r="B1822" s="47">
        <f t="shared" si="488"/>
        <v>1782</v>
      </c>
      <c r="C1822" s="210" t="s">
        <v>4771</v>
      </c>
      <c r="D1822" s="210" t="s">
        <v>4773</v>
      </c>
      <c r="E1822" s="211" t="s">
        <v>4809</v>
      </c>
      <c r="F1822" s="211" t="s">
        <v>4809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3948</v>
      </c>
      <c r="L1822" s="209" t="s">
        <v>4774</v>
      </c>
      <c r="M1822" s="55" t="s">
        <v>4833</v>
      </c>
      <c r="P1822" s="214" t="s">
        <v>4812</v>
      </c>
      <c r="Q1822" s="214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8" t="s">
        <v>2677</v>
      </c>
      <c r="X1822" s="213" t="s">
        <v>2241</v>
      </c>
      <c r="Y1822" s="213" t="s">
        <v>2241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9" customFormat="1">
      <c r="A1823" s="48">
        <f t="shared" si="487"/>
        <v>1823</v>
      </c>
      <c r="B1823" s="47">
        <f t="shared" si="488"/>
        <v>1783</v>
      </c>
      <c r="C1823" s="210" t="s">
        <v>3772</v>
      </c>
      <c r="D1823" s="210" t="s">
        <v>7</v>
      </c>
      <c r="E1823" s="211" t="s">
        <v>4806</v>
      </c>
      <c r="F1823" s="211" t="s">
        <v>4806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3786</v>
      </c>
      <c r="L1823" s="209" t="s">
        <v>4774</v>
      </c>
      <c r="M1823" s="55" t="s">
        <v>4833</v>
      </c>
      <c r="P1823" s="214" t="s">
        <v>4804</v>
      </c>
      <c r="Q1823" s="214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8" t="s">
        <v>2677</v>
      </c>
      <c r="X1823" s="213" t="s">
        <v>2241</v>
      </c>
      <c r="Y1823" s="213" t="s">
        <v>2241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9" customFormat="1">
      <c r="A1824" s="48">
        <f t="shared" si="487"/>
        <v>1824</v>
      </c>
      <c r="B1824" s="47">
        <f t="shared" si="488"/>
        <v>1784</v>
      </c>
      <c r="C1824" s="210" t="s">
        <v>4807</v>
      </c>
      <c r="D1824" s="210" t="s">
        <v>4084</v>
      </c>
      <c r="E1824" s="211" t="s">
        <v>4810</v>
      </c>
      <c r="F1824" s="211" t="s">
        <v>4810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3786</v>
      </c>
      <c r="L1824" s="209" t="s">
        <v>4774</v>
      </c>
      <c r="M1824" s="55" t="s">
        <v>4833</v>
      </c>
      <c r="P1824" s="214" t="s">
        <v>4808</v>
      </c>
      <c r="Q1824" s="214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8" t="s">
        <v>2677</v>
      </c>
      <c r="X1824" s="213" t="s">
        <v>2241</v>
      </c>
      <c r="Y1824" s="213" t="s">
        <v>2241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9" customFormat="1">
      <c r="A1825" s="48">
        <f t="shared" si="487"/>
        <v>1825</v>
      </c>
      <c r="B1825" s="47">
        <f t="shared" si="488"/>
        <v>1785</v>
      </c>
      <c r="C1825" s="210" t="s">
        <v>4890</v>
      </c>
      <c r="D1825" s="210" t="s">
        <v>7</v>
      </c>
      <c r="E1825" s="211" t="s">
        <v>4892</v>
      </c>
      <c r="F1825" s="211" t="s">
        <v>4892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3786</v>
      </c>
      <c r="L1825" s="209" t="s">
        <v>4774</v>
      </c>
      <c r="M1825" s="55" t="s">
        <v>4833</v>
      </c>
      <c r="P1825" s="214" t="s">
        <v>4880</v>
      </c>
      <c r="Q1825" s="214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8" t="s">
        <v>2677</v>
      </c>
      <c r="X1825" s="213" t="s">
        <v>2241</v>
      </c>
      <c r="Y1825" s="213" t="s">
        <v>2241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9" customFormat="1">
      <c r="A1826" s="48">
        <f t="shared" si="487"/>
        <v>1826</v>
      </c>
      <c r="B1826" s="47">
        <f t="shared" si="488"/>
        <v>1786</v>
      </c>
      <c r="C1826" s="210" t="s">
        <v>4891</v>
      </c>
      <c r="D1826" s="210" t="s">
        <v>7</v>
      </c>
      <c r="E1826" s="211" t="s">
        <v>4893</v>
      </c>
      <c r="F1826" s="211" t="s">
        <v>4893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3786</v>
      </c>
      <c r="L1826" s="209" t="s">
        <v>4774</v>
      </c>
      <c r="M1826" s="55" t="s">
        <v>4833</v>
      </c>
      <c r="P1826" s="214" t="s">
        <v>4881</v>
      </c>
      <c r="Q1826" s="214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8" t="s">
        <v>2677</v>
      </c>
      <c r="X1826" s="213" t="s">
        <v>2241</v>
      </c>
      <c r="Y1826" s="213" t="s">
        <v>2241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9" customFormat="1">
      <c r="A1827" s="48">
        <f t="shared" si="487"/>
        <v>1827</v>
      </c>
      <c r="B1827" s="47">
        <f t="shared" si="488"/>
        <v>1787</v>
      </c>
      <c r="C1827" s="210" t="s">
        <v>4930</v>
      </c>
      <c r="D1827" s="210" t="s">
        <v>7</v>
      </c>
      <c r="E1827" s="211" t="s">
        <v>4936</v>
      </c>
      <c r="F1827" s="211" t="s">
        <v>4936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3786</v>
      </c>
      <c r="L1827" s="209" t="s">
        <v>4774</v>
      </c>
      <c r="M1827" s="55" t="s">
        <v>4831</v>
      </c>
      <c r="P1827" s="214" t="s">
        <v>4943</v>
      </c>
      <c r="Q1827" s="214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8" t="s">
        <v>2668</v>
      </c>
      <c r="X1827" s="213" t="s">
        <v>2241</v>
      </c>
      <c r="Y1827" s="213" t="s">
        <v>2241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9" customFormat="1">
      <c r="A1828" s="48">
        <f t="shared" si="487"/>
        <v>1828</v>
      </c>
      <c r="B1828" s="47">
        <f t="shared" si="488"/>
        <v>1788</v>
      </c>
      <c r="C1828" s="210" t="s">
        <v>4931</v>
      </c>
      <c r="D1828" s="210" t="s">
        <v>7</v>
      </c>
      <c r="E1828" s="211" t="s">
        <v>4937</v>
      </c>
      <c r="F1828" s="211" t="s">
        <v>4937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3786</v>
      </c>
      <c r="L1828" s="209" t="s">
        <v>4774</v>
      </c>
      <c r="M1828" s="55" t="s">
        <v>4831</v>
      </c>
      <c r="P1828" s="214" t="s">
        <v>4944</v>
      </c>
      <c r="Q1828" s="214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8" t="s">
        <v>2668</v>
      </c>
      <c r="X1828" s="213" t="s">
        <v>2241</v>
      </c>
      <c r="Y1828" s="213" t="s">
        <v>2241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9" customFormat="1">
      <c r="A1829" s="48">
        <f t="shared" si="487"/>
        <v>1829</v>
      </c>
      <c r="B1829" s="47">
        <f t="shared" si="488"/>
        <v>1789</v>
      </c>
      <c r="C1829" s="210" t="s">
        <v>4932</v>
      </c>
      <c r="D1829" s="210" t="s">
        <v>7</v>
      </c>
      <c r="E1829" s="211" t="s">
        <v>4938</v>
      </c>
      <c r="F1829" s="211" t="s">
        <v>4938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3786</v>
      </c>
      <c r="L1829" s="209" t="s">
        <v>4774</v>
      </c>
      <c r="M1829" s="55" t="s">
        <v>4831</v>
      </c>
      <c r="P1829" s="214" t="s">
        <v>4945</v>
      </c>
      <c r="Q1829" s="214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8" t="s">
        <v>2668</v>
      </c>
      <c r="X1829" s="213" t="s">
        <v>2241</v>
      </c>
      <c r="Y1829" s="213" t="s">
        <v>2241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9" customFormat="1">
      <c r="A1830" s="48">
        <f t="shared" si="487"/>
        <v>1830</v>
      </c>
      <c r="B1830" s="47">
        <f t="shared" si="488"/>
        <v>1790</v>
      </c>
      <c r="C1830" s="210" t="s">
        <v>4933</v>
      </c>
      <c r="D1830" s="210" t="s">
        <v>2861</v>
      </c>
      <c r="E1830" s="211" t="s">
        <v>4939</v>
      </c>
      <c r="F1830" s="211" t="s">
        <v>4939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3786</v>
      </c>
      <c r="L1830" s="209" t="s">
        <v>4774</v>
      </c>
      <c r="M1830" s="55" t="s">
        <v>4831</v>
      </c>
      <c r="P1830" s="214" t="s">
        <v>4948</v>
      </c>
      <c r="Q1830" s="214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8" t="s">
        <v>2668</v>
      </c>
      <c r="X1830" s="213" t="s">
        <v>2241</v>
      </c>
      <c r="Y1830" s="213" t="s">
        <v>2241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9" customFormat="1">
      <c r="A1831" s="48">
        <f t="shared" si="487"/>
        <v>1831</v>
      </c>
      <c r="B1831" s="47">
        <f t="shared" si="488"/>
        <v>1791</v>
      </c>
      <c r="C1831" s="210" t="s">
        <v>4933</v>
      </c>
      <c r="D1831" s="210" t="s">
        <v>2862</v>
      </c>
      <c r="E1831" s="211" t="s">
        <v>4940</v>
      </c>
      <c r="F1831" s="211" t="s">
        <v>4940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3786</v>
      </c>
      <c r="L1831" s="209" t="s">
        <v>4774</v>
      </c>
      <c r="M1831" s="55" t="s">
        <v>4831</v>
      </c>
      <c r="P1831" s="214" t="s">
        <v>4949</v>
      </c>
      <c r="Q1831" s="214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8" t="s">
        <v>2668</v>
      </c>
      <c r="X1831" s="213" t="s">
        <v>2241</v>
      </c>
      <c r="Y1831" s="213" t="s">
        <v>2241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9" customFormat="1">
      <c r="A1832" s="48">
        <f t="shared" si="487"/>
        <v>1832</v>
      </c>
      <c r="B1832" s="47">
        <f t="shared" si="488"/>
        <v>1792</v>
      </c>
      <c r="C1832" s="210" t="s">
        <v>4417</v>
      </c>
      <c r="D1832" s="210" t="s">
        <v>4934</v>
      </c>
      <c r="E1832" s="211" t="s">
        <v>4941</v>
      </c>
      <c r="F1832" s="211" t="s">
        <v>4941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3786</v>
      </c>
      <c r="L1832" s="209" t="s">
        <v>4774</v>
      </c>
      <c r="M1832" s="55" t="s">
        <v>4831</v>
      </c>
      <c r="P1832" s="214" t="s">
        <v>4946</v>
      </c>
      <c r="Q1832" s="214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8" t="s">
        <v>2668</v>
      </c>
      <c r="X1832" s="213" t="s">
        <v>2241</v>
      </c>
      <c r="Y1832" s="213" t="s">
        <v>2241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9" customFormat="1">
      <c r="A1833" s="48">
        <f t="shared" si="487"/>
        <v>1833</v>
      </c>
      <c r="B1833" s="47">
        <f t="shared" si="488"/>
        <v>1793</v>
      </c>
      <c r="C1833" s="210" t="s">
        <v>4417</v>
      </c>
      <c r="D1833" s="210" t="s">
        <v>4935</v>
      </c>
      <c r="E1833" s="211" t="s">
        <v>4942</v>
      </c>
      <c r="F1833" s="211" t="s">
        <v>4942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3786</v>
      </c>
      <c r="L1833" s="209" t="s">
        <v>4774</v>
      </c>
      <c r="M1833" s="55" t="s">
        <v>4831</v>
      </c>
      <c r="P1833" s="214" t="s">
        <v>4947</v>
      </c>
      <c r="Q1833" s="214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8" t="s">
        <v>2668</v>
      </c>
      <c r="X1833" s="213" t="s">
        <v>2241</v>
      </c>
      <c r="Y1833" s="213" t="s">
        <v>2241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5166</v>
      </c>
      <c r="D1834" s="51" t="s">
        <v>7</v>
      </c>
      <c r="E1834" s="56" t="s">
        <v>5167</v>
      </c>
      <c r="F1834" s="56" t="s">
        <v>5167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3948</v>
      </c>
      <c r="L1834" s="209" t="s">
        <v>4774</v>
      </c>
      <c r="M1834" s="55" t="s">
        <v>4831</v>
      </c>
      <c r="N1834" s="55"/>
      <c r="O1834" s="55"/>
      <c r="P1834" s="54" t="s">
        <v>5168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2677</v>
      </c>
      <c r="X1834" s="57" t="s">
        <v>2241</v>
      </c>
      <c r="Y1834" s="57" t="s">
        <v>2241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2241</v>
      </c>
      <c r="X1836" s="57" t="s">
        <v>2241</v>
      </c>
      <c r="Y1836" s="57" t="s">
        <v>2241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2241</v>
      </c>
      <c r="X1837" s="57" t="s">
        <v>2241</v>
      </c>
      <c r="Y1837" s="57" t="s">
        <v>2241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4075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2241</v>
      </c>
      <c r="X1838" s="57" t="s">
        <v>2241</v>
      </c>
      <c r="Y1838" s="57" t="s">
        <v>2241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3716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3786</v>
      </c>
      <c r="L1839" s="88" t="s">
        <v>4774</v>
      </c>
      <c r="M1839" s="88" t="s">
        <v>4833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2710</v>
      </c>
      <c r="X1839" s="57" t="s">
        <v>2241</v>
      </c>
      <c r="Y1839" s="57" t="s">
        <v>2241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3716</v>
      </c>
      <c r="D1840" s="84" t="s">
        <v>5215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3786</v>
      </c>
      <c r="L1840" s="88" t="s">
        <v>4774</v>
      </c>
      <c r="M1840" s="88" t="s">
        <v>4833</v>
      </c>
      <c r="N1840" s="88"/>
      <c r="O1840" s="84" t="s">
        <v>3412</v>
      </c>
      <c r="P1840" s="87" t="s">
        <v>5214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2710</v>
      </c>
      <c r="X1840" s="57" t="s">
        <v>2241</v>
      </c>
      <c r="Y1840" s="57" t="s">
        <v>2241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3716</v>
      </c>
      <c r="D1841" s="84" t="s">
        <v>972</v>
      </c>
      <c r="E1841" s="85" t="s">
        <v>5158</v>
      </c>
      <c r="F1841" s="85" t="s">
        <v>5158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3786</v>
      </c>
      <c r="L1841" s="88" t="s">
        <v>4774</v>
      </c>
      <c r="M1841" s="88" t="s">
        <v>4833</v>
      </c>
      <c r="N1841" s="88"/>
      <c r="O1841" s="84" t="s">
        <v>1386</v>
      </c>
      <c r="P1841" s="87" t="s">
        <v>2238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2710</v>
      </c>
      <c r="X1841" s="57" t="s">
        <v>2241</v>
      </c>
      <c r="Y1841" s="57" t="s">
        <v>2241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4592</v>
      </c>
      <c r="D1842" s="164" t="s">
        <v>4084</v>
      </c>
      <c r="E1842" s="191" t="s">
        <v>5278</v>
      </c>
      <c r="F1842" s="191" t="s">
        <v>5278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3786</v>
      </c>
      <c r="L1842" s="168" t="s">
        <v>4774</v>
      </c>
      <c r="M1842" s="55" t="s">
        <v>4831</v>
      </c>
      <c r="P1842" s="169" t="s">
        <v>5277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2241</v>
      </c>
      <c r="X1842" s="167" t="s">
        <v>2241</v>
      </c>
      <c r="Y1842" s="167" t="s">
        <v>2241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3702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3786</v>
      </c>
      <c r="L1843" s="88" t="s">
        <v>4774</v>
      </c>
      <c r="M1843" s="55" t="s">
        <v>4831</v>
      </c>
      <c r="N1843" s="88"/>
      <c r="O1843" s="88"/>
      <c r="P1843" s="87" t="s">
        <v>2298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2710</v>
      </c>
      <c r="X1843" s="57" t="s">
        <v>2241</v>
      </c>
      <c r="Y1843" s="57" t="s">
        <v>2241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3717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3948</v>
      </c>
      <c r="L1844" s="88" t="s">
        <v>4774</v>
      </c>
      <c r="M1844" s="88" t="s">
        <v>4833</v>
      </c>
      <c r="N1844" s="88"/>
      <c r="O1844" s="88" t="s">
        <v>2260</v>
      </c>
      <c r="P1844" s="87" t="s">
        <v>2302</v>
      </c>
      <c r="Q1844" s="87"/>
      <c r="R1844"/>
      <c r="S1844" t="str">
        <f t="shared" si="501"/>
        <v>NOT EQUAL</v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2713</v>
      </c>
      <c r="X1844" s="57" t="s">
        <v>2241</v>
      </c>
      <c r="Y1844" s="57" t="s">
        <v>2241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3717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3948</v>
      </c>
      <c r="L1845" s="88" t="s">
        <v>4774</v>
      </c>
      <c r="M1845" s="88" t="s">
        <v>4833</v>
      </c>
      <c r="N1845" s="88"/>
      <c r="O1845" s="84" t="s">
        <v>2260</v>
      </c>
      <c r="P1845" s="87" t="s">
        <v>2261</v>
      </c>
      <c r="Q1845" s="85"/>
      <c r="R1845"/>
      <c r="S1845" t="str">
        <f t="shared" si="501"/>
        <v>NOT EQUAL</v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2713</v>
      </c>
      <c r="X1845" s="57" t="s">
        <v>2241</v>
      </c>
      <c r="Y1845" s="57" t="s">
        <v>2241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3717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3948</v>
      </c>
      <c r="L1846" s="88" t="s">
        <v>4774</v>
      </c>
      <c r="M1846" s="88" t="s">
        <v>4833</v>
      </c>
      <c r="N1846" s="88"/>
      <c r="O1846" s="84" t="s">
        <v>2260</v>
      </c>
      <c r="P1846" s="87" t="s">
        <v>2262</v>
      </c>
      <c r="Q1846" s="85"/>
      <c r="R1846"/>
      <c r="S1846" t="str">
        <f t="shared" si="501"/>
        <v>NOT EQUAL</v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2713</v>
      </c>
      <c r="X1846" s="57" t="s">
        <v>2241</v>
      </c>
      <c r="Y1846" s="57" t="s">
        <v>2241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3717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3948</v>
      </c>
      <c r="L1847" s="88" t="s">
        <v>4774</v>
      </c>
      <c r="M1847" s="88" t="s">
        <v>4833</v>
      </c>
      <c r="N1847" s="88"/>
      <c r="O1847" s="84" t="s">
        <v>2260</v>
      </c>
      <c r="P1847" s="87" t="s">
        <v>2263</v>
      </c>
      <c r="Q1847" s="85"/>
      <c r="R1847"/>
      <c r="S1847" t="str">
        <f t="shared" si="501"/>
        <v>NOT EQUAL</v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2713</v>
      </c>
      <c r="X1847" s="57" t="s">
        <v>2241</v>
      </c>
      <c r="Y1847" s="57" t="s">
        <v>2241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3717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3948</v>
      </c>
      <c r="L1848" s="88" t="s">
        <v>4774</v>
      </c>
      <c r="M1848" s="88" t="s">
        <v>4833</v>
      </c>
      <c r="N1848" s="88"/>
      <c r="O1848" s="84" t="s">
        <v>2260</v>
      </c>
      <c r="P1848" s="87" t="s">
        <v>2264</v>
      </c>
      <c r="Q1848" s="85"/>
      <c r="R1848"/>
      <c r="S1848" t="str">
        <f t="shared" si="501"/>
        <v>NOT EQUAL</v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2713</v>
      </c>
      <c r="X1848" s="57" t="s">
        <v>2241</v>
      </c>
      <c r="Y1848" s="57" t="s">
        <v>2241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3717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3948</v>
      </c>
      <c r="L1849" s="88" t="s">
        <v>4774</v>
      </c>
      <c r="M1849" s="88" t="s">
        <v>4833</v>
      </c>
      <c r="N1849" s="88"/>
      <c r="O1849" s="84" t="s">
        <v>2260</v>
      </c>
      <c r="P1849" s="87" t="s">
        <v>2265</v>
      </c>
      <c r="Q1849" s="85"/>
      <c r="R1849"/>
      <c r="S1849" t="str">
        <f t="shared" si="501"/>
        <v>NOT EQUAL</v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2713</v>
      </c>
      <c r="X1849" s="57" t="s">
        <v>2241</v>
      </c>
      <c r="Y1849" s="57" t="s">
        <v>2241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3717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3948</v>
      </c>
      <c r="L1850" s="88" t="s">
        <v>4774</v>
      </c>
      <c r="M1850" s="88" t="s">
        <v>4833</v>
      </c>
      <c r="N1850" s="88"/>
      <c r="O1850" s="84" t="s">
        <v>2260</v>
      </c>
      <c r="P1850" s="87" t="s">
        <v>2266</v>
      </c>
      <c r="Q1850" s="85"/>
      <c r="R1850"/>
      <c r="S1850" t="str">
        <f t="shared" si="501"/>
        <v>NOT EQUAL</v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2713</v>
      </c>
      <c r="X1850" s="57" t="s">
        <v>2241</v>
      </c>
      <c r="Y1850" s="57" t="s">
        <v>2241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3717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3948</v>
      </c>
      <c r="L1851" s="88" t="s">
        <v>4774</v>
      </c>
      <c r="M1851" s="88" t="s">
        <v>4833</v>
      </c>
      <c r="N1851" s="88"/>
      <c r="O1851" s="84" t="s">
        <v>2260</v>
      </c>
      <c r="P1851" s="87" t="s">
        <v>2303</v>
      </c>
      <c r="Q1851" s="85"/>
      <c r="R1851"/>
      <c r="S1851" t="str">
        <f t="shared" si="501"/>
        <v>NOT EQUAL</v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2713</v>
      </c>
      <c r="X1851" s="57" t="s">
        <v>2241</v>
      </c>
      <c r="Y1851" s="57" t="s">
        <v>2241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3717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3948</v>
      </c>
      <c r="L1852" s="88" t="s">
        <v>4774</v>
      </c>
      <c r="M1852" s="88" t="s">
        <v>4833</v>
      </c>
      <c r="N1852" s="88"/>
      <c r="O1852" s="84" t="s">
        <v>2260</v>
      </c>
      <c r="P1852" s="87" t="s">
        <v>2304</v>
      </c>
      <c r="Q1852" s="85"/>
      <c r="R1852"/>
      <c r="S1852" t="str">
        <f t="shared" si="501"/>
        <v>NOT EQUAL</v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2713</v>
      </c>
      <c r="X1852" s="57" t="s">
        <v>2241</v>
      </c>
      <c r="Y1852" s="57" t="s">
        <v>2241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3773</v>
      </c>
      <c r="D1853" s="189" t="s">
        <v>3190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3786</v>
      </c>
      <c r="L1853" s="55" t="s">
        <v>4774</v>
      </c>
      <c r="M1853" s="55" t="s">
        <v>4833</v>
      </c>
      <c r="N1853" s="55"/>
      <c r="O1853" s="84" t="s">
        <v>943</v>
      </c>
      <c r="P1853" s="87" t="s">
        <v>3190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3773</v>
      </c>
      <c r="D1854" s="189" t="s">
        <v>3191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3786</v>
      </c>
      <c r="L1854" s="55" t="s">
        <v>4774</v>
      </c>
      <c r="M1854" s="55" t="s">
        <v>4833</v>
      </c>
      <c r="N1854" s="55"/>
      <c r="O1854" s="84" t="s">
        <v>943</v>
      </c>
      <c r="P1854" s="87" t="s">
        <v>3191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3773</v>
      </c>
      <c r="D1855" s="189" t="s">
        <v>3192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3786</v>
      </c>
      <c r="L1855" s="55" t="s">
        <v>4774</v>
      </c>
      <c r="M1855" s="55" t="s">
        <v>4833</v>
      </c>
      <c r="N1855" s="55"/>
      <c r="O1855" s="84" t="s">
        <v>943</v>
      </c>
      <c r="P1855" s="87" t="s">
        <v>3192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3721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3786</v>
      </c>
      <c r="L1856" s="88" t="s">
        <v>4774</v>
      </c>
      <c r="M1856" s="55" t="s">
        <v>4831</v>
      </c>
      <c r="N1856" s="88"/>
      <c r="O1856" s="84" t="s">
        <v>953</v>
      </c>
      <c r="P1856" s="87" t="s">
        <v>2211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2669</v>
      </c>
      <c r="X1856" s="57" t="s">
        <v>2241</v>
      </c>
      <c r="Y1856" s="57" t="s">
        <v>2599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3721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3948</v>
      </c>
      <c r="L1857" s="88" t="s">
        <v>4774</v>
      </c>
      <c r="M1857" s="55" t="s">
        <v>4831</v>
      </c>
      <c r="N1857" s="88"/>
      <c r="O1857" s="84" t="s">
        <v>953</v>
      </c>
      <c r="P1857" s="87" t="s">
        <v>2212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2669</v>
      </c>
      <c r="X1857" s="57" t="s">
        <v>2241</v>
      </c>
      <c r="Y1857" s="57" t="s">
        <v>2600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3721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3948</v>
      </c>
      <c r="L1858" s="88" t="s">
        <v>4774</v>
      </c>
      <c r="M1858" s="55" t="s">
        <v>4831</v>
      </c>
      <c r="N1858" s="88"/>
      <c r="O1858" s="84" t="s">
        <v>953</v>
      </c>
      <c r="P1858" s="87" t="s">
        <v>2213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2669</v>
      </c>
      <c r="X1858" s="57" t="s">
        <v>2241</v>
      </c>
      <c r="Y1858" s="57" t="s">
        <v>2241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3721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3948</v>
      </c>
      <c r="L1859" s="88" t="s">
        <v>4774</v>
      </c>
      <c r="M1859" s="55" t="s">
        <v>4831</v>
      </c>
      <c r="N1859" s="88"/>
      <c r="O1859" s="84" t="s">
        <v>953</v>
      </c>
      <c r="P1859" s="87" t="s">
        <v>2214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2669</v>
      </c>
      <c r="X1859" s="57" t="s">
        <v>2241</v>
      </c>
      <c r="Y1859" s="57" t="s">
        <v>2241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3721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3948</v>
      </c>
      <c r="L1860" s="88" t="s">
        <v>4774</v>
      </c>
      <c r="M1860" s="55" t="s">
        <v>4831</v>
      </c>
      <c r="N1860" s="88"/>
      <c r="O1860" s="84" t="s">
        <v>953</v>
      </c>
      <c r="P1860" s="87" t="s">
        <v>2216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2669</v>
      </c>
      <c r="X1860" s="57" t="s">
        <v>2241</v>
      </c>
      <c r="Y1860" s="57" t="s">
        <v>2241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3721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3948</v>
      </c>
      <c r="L1861" s="88" t="s">
        <v>4774</v>
      </c>
      <c r="M1861" s="55" t="s">
        <v>4831</v>
      </c>
      <c r="N1861" s="88"/>
      <c r="O1861" s="84" t="s">
        <v>953</v>
      </c>
      <c r="P1861" s="87" t="s">
        <v>2217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2669</v>
      </c>
      <c r="X1861" s="57" t="s">
        <v>2241</v>
      </c>
      <c r="Y1861" s="57" t="s">
        <v>2241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3721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3948</v>
      </c>
      <c r="L1862" s="88" t="s">
        <v>4774</v>
      </c>
      <c r="M1862" s="55" t="s">
        <v>4831</v>
      </c>
      <c r="N1862" s="88"/>
      <c r="O1862" s="84" t="s">
        <v>953</v>
      </c>
      <c r="P1862" s="87" t="s">
        <v>2218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2669</v>
      </c>
      <c r="X1862" s="57" t="s">
        <v>2241</v>
      </c>
      <c r="Y1862" s="57" t="s">
        <v>2241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3721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3948</v>
      </c>
      <c r="L1863" s="88" t="s">
        <v>4774</v>
      </c>
      <c r="M1863" s="55" t="s">
        <v>4831</v>
      </c>
      <c r="N1863" s="88"/>
      <c r="O1863" s="84" t="s">
        <v>953</v>
      </c>
      <c r="P1863" s="87" t="s">
        <v>2219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2669</v>
      </c>
      <c r="X1863" s="57" t="s">
        <v>2241</v>
      </c>
      <c r="Y1863" s="57" t="s">
        <v>2241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3721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3948</v>
      </c>
      <c r="L1864" s="88" t="s">
        <v>4774</v>
      </c>
      <c r="M1864" s="55" t="s">
        <v>4831</v>
      </c>
      <c r="N1864" s="88"/>
      <c r="O1864" s="84" t="s">
        <v>953</v>
      </c>
      <c r="P1864" s="87" t="s">
        <v>2220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2669</v>
      </c>
      <c r="X1864" s="57" t="s">
        <v>2241</v>
      </c>
      <c r="Y1864" s="57" t="s">
        <v>2241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3721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3948</v>
      </c>
      <c r="L1865" s="88" t="s">
        <v>4774</v>
      </c>
      <c r="M1865" s="55" t="s">
        <v>4831</v>
      </c>
      <c r="N1865" s="88"/>
      <c r="O1865" s="84" t="s">
        <v>953</v>
      </c>
      <c r="P1865" s="87" t="s">
        <v>2221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2669</v>
      </c>
      <c r="X1865" s="57" t="s">
        <v>2241</v>
      </c>
      <c r="Y1865" s="57" t="s">
        <v>2241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3721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3948</v>
      </c>
      <c r="L1866" s="88" t="s">
        <v>4774</v>
      </c>
      <c r="M1866" s="55" t="s">
        <v>4831</v>
      </c>
      <c r="N1866" s="88"/>
      <c r="O1866" s="84" t="s">
        <v>953</v>
      </c>
      <c r="P1866" s="87" t="s">
        <v>2222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2669</v>
      </c>
      <c r="X1866" s="57" t="s">
        <v>2241</v>
      </c>
      <c r="Y1866" s="57" t="s">
        <v>2241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3721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3948</v>
      </c>
      <c r="L1867" s="88" t="s">
        <v>4774</v>
      </c>
      <c r="M1867" s="55" t="s">
        <v>4831</v>
      </c>
      <c r="N1867" s="88"/>
      <c r="O1867" s="84" t="s">
        <v>953</v>
      </c>
      <c r="P1867" s="87" t="s">
        <v>2223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2669</v>
      </c>
      <c r="X1867" s="57" t="s">
        <v>2241</v>
      </c>
      <c r="Y1867" s="57" t="s">
        <v>2241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3721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3948</v>
      </c>
      <c r="L1868" s="88" t="s">
        <v>4774</v>
      </c>
      <c r="M1868" s="55" t="s">
        <v>4831</v>
      </c>
      <c r="N1868" s="88"/>
      <c r="O1868" s="84" t="s">
        <v>953</v>
      </c>
      <c r="P1868" s="87" t="s">
        <v>2224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2669</v>
      </c>
      <c r="X1868" s="57" t="s">
        <v>2241</v>
      </c>
      <c r="Y1868" s="57" t="s">
        <v>2609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3721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3948</v>
      </c>
      <c r="L1869" s="88" t="s">
        <v>4774</v>
      </c>
      <c r="M1869" s="55" t="s">
        <v>4831</v>
      </c>
      <c r="N1869" s="88"/>
      <c r="O1869" s="84" t="s">
        <v>953</v>
      </c>
      <c r="P1869" s="87" t="s">
        <v>2225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2669</v>
      </c>
      <c r="X1869" s="57" t="s">
        <v>2241</v>
      </c>
      <c r="Y1869" s="57" t="s">
        <v>2241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3721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3948</v>
      </c>
      <c r="L1870" s="88" t="s">
        <v>4774</v>
      </c>
      <c r="M1870" s="55" t="s">
        <v>4831</v>
      </c>
      <c r="N1870" s="88"/>
      <c r="O1870" s="84" t="s">
        <v>953</v>
      </c>
      <c r="P1870" s="87" t="s">
        <v>2226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2669</v>
      </c>
      <c r="X1870" s="57" t="s">
        <v>2241</v>
      </c>
      <c r="Y1870" s="57" t="s">
        <v>2241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3721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3786</v>
      </c>
      <c r="L1871" s="88" t="s">
        <v>4774</v>
      </c>
      <c r="M1871" s="55" t="s">
        <v>4831</v>
      </c>
      <c r="N1871" s="88"/>
      <c r="O1871" s="84"/>
      <c r="P1871" s="87" t="s">
        <v>4648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2704</v>
      </c>
      <c r="X1871" s="57" t="s">
        <v>2241</v>
      </c>
      <c r="Y1871" s="57" t="s">
        <v>4653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3726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3948</v>
      </c>
      <c r="L1872" s="88" t="s">
        <v>4774</v>
      </c>
      <c r="M1872" s="55" t="s">
        <v>4831</v>
      </c>
      <c r="N1872" s="88"/>
      <c r="O1872" s="88" t="s">
        <v>949</v>
      </c>
      <c r="P1872" s="87" t="s">
        <v>2207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2669</v>
      </c>
      <c r="X1872" s="57" t="s">
        <v>2241</v>
      </c>
      <c r="Y1872" s="57" t="s">
        <v>2241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3727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3948</v>
      </c>
      <c r="L1873" s="88" t="s">
        <v>4774</v>
      </c>
      <c r="M1873" s="55" t="s">
        <v>4831</v>
      </c>
      <c r="N1873" s="88"/>
      <c r="O1873" s="84" t="s">
        <v>1382</v>
      </c>
      <c r="P1873" s="87" t="s">
        <v>2208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2669</v>
      </c>
      <c r="X1873" s="57" t="s">
        <v>2241</v>
      </c>
      <c r="Y1873" s="57" t="s">
        <v>2241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3728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3948</v>
      </c>
      <c r="L1874" s="88" t="s">
        <v>4774</v>
      </c>
      <c r="M1874" s="55" t="s">
        <v>4831</v>
      </c>
      <c r="N1874" s="88"/>
      <c r="O1874" s="84" t="s">
        <v>1383</v>
      </c>
      <c r="P1874" s="87" t="s">
        <v>2209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2669</v>
      </c>
      <c r="X1874" s="57" t="s">
        <v>2241</v>
      </c>
      <c r="Y1874" s="57" t="s">
        <v>2241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3730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3948</v>
      </c>
      <c r="L1875" s="88" t="s">
        <v>4774</v>
      </c>
      <c r="M1875" s="55" t="s">
        <v>4831</v>
      </c>
      <c r="N1875" s="88"/>
      <c r="O1875" s="84" t="s">
        <v>934</v>
      </c>
      <c r="P1875" s="87" t="s">
        <v>2195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2703</v>
      </c>
      <c r="X1875" s="57" t="s">
        <v>2241</v>
      </c>
      <c r="Y1875" s="57" t="s">
        <v>2717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3730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3948</v>
      </c>
      <c r="L1876" s="88" t="s">
        <v>4774</v>
      </c>
      <c r="M1876" s="55" t="s">
        <v>4831</v>
      </c>
      <c r="N1876" s="88"/>
      <c r="O1876" s="84" t="s">
        <v>934</v>
      </c>
      <c r="P1876" s="87" t="s">
        <v>2196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2703</v>
      </c>
      <c r="X1876" s="57" t="s">
        <v>2241</v>
      </c>
      <c r="Y1876" s="57" t="s">
        <v>2718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3730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3948</v>
      </c>
      <c r="L1877" s="88" t="s">
        <v>4774</v>
      </c>
      <c r="M1877" s="55" t="s">
        <v>4831</v>
      </c>
      <c r="N1877" s="88"/>
      <c r="O1877" s="84" t="s">
        <v>934</v>
      </c>
      <c r="P1877" s="87" t="s">
        <v>2197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2703</v>
      </c>
      <c r="X1877" s="57" t="s">
        <v>2241</v>
      </c>
      <c r="Y1877" s="83" t="s">
        <v>2719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3730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3948</v>
      </c>
      <c r="L1878" s="88" t="s">
        <v>4774</v>
      </c>
      <c r="M1878" s="55" t="s">
        <v>4831</v>
      </c>
      <c r="N1878" s="88"/>
      <c r="O1878" s="84" t="s">
        <v>934</v>
      </c>
      <c r="P1878" s="87" t="s">
        <v>2198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2703</v>
      </c>
      <c r="X1878" s="57" t="s">
        <v>2241</v>
      </c>
      <c r="Y1878" s="83" t="s">
        <v>2720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3658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3786</v>
      </c>
      <c r="L1879" s="88" t="s">
        <v>4774</v>
      </c>
      <c r="M1879" s="55" t="s">
        <v>4831</v>
      </c>
      <c r="N1879" s="88"/>
      <c r="O1879" s="84" t="s">
        <v>934</v>
      </c>
      <c r="P1879" s="87" t="s">
        <v>2199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2703</v>
      </c>
      <c r="X1879" s="57" t="s">
        <v>2241</v>
      </c>
      <c r="Y1879" s="83" t="s">
        <v>2241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3658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3786</v>
      </c>
      <c r="L1880" s="88" t="s">
        <v>4774</v>
      </c>
      <c r="M1880" s="55" t="s">
        <v>4831</v>
      </c>
      <c r="N1880" s="88"/>
      <c r="O1880" s="84" t="s">
        <v>934</v>
      </c>
      <c r="P1880" s="87" t="s">
        <v>2200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2703</v>
      </c>
      <c r="X1880" s="57" t="s">
        <v>2241</v>
      </c>
      <c r="Y1880" s="57" t="s">
        <v>2241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3658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3786</v>
      </c>
      <c r="L1881" s="88" t="s">
        <v>4774</v>
      </c>
      <c r="M1881" s="55" t="s">
        <v>4831</v>
      </c>
      <c r="N1881" s="88"/>
      <c r="O1881" s="84" t="s">
        <v>934</v>
      </c>
      <c r="P1881" s="87" t="s">
        <v>2201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2703</v>
      </c>
      <c r="X1881" s="57" t="s">
        <v>2241</v>
      </c>
      <c r="Y1881" s="57" t="s">
        <v>2241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3658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3786</v>
      </c>
      <c r="L1882" s="88" t="s">
        <v>4774</v>
      </c>
      <c r="M1882" s="55" t="s">
        <v>4831</v>
      </c>
      <c r="N1882" s="88"/>
      <c r="O1882" s="84" t="s">
        <v>934</v>
      </c>
      <c r="P1882" s="87" t="s">
        <v>2202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2703</v>
      </c>
      <c r="X1882" s="57" t="s">
        <v>2241</v>
      </c>
      <c r="Y1882" s="57" t="s">
        <v>2241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51" t="s">
        <v>4271</v>
      </c>
      <c r="D1883" s="190" t="s">
        <v>7</v>
      </c>
      <c r="E1883" s="75" t="s">
        <v>4279</v>
      </c>
      <c r="F1883" s="75" t="s">
        <v>4279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3948</v>
      </c>
      <c r="L1883" s="55" t="s">
        <v>4774</v>
      </c>
      <c r="M1883" s="55" t="s">
        <v>4831</v>
      </c>
      <c r="N1883" s="55"/>
      <c r="O1883" s="55"/>
      <c r="P1883" s="54" t="s">
        <v>4272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2241</v>
      </c>
      <c r="X1883" s="57" t="s">
        <v>2241</v>
      </c>
      <c r="Y1883" s="57" t="s">
        <v>2241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51" t="s">
        <v>4267</v>
      </c>
      <c r="D1884" s="190" t="s">
        <v>7</v>
      </c>
      <c r="E1884" s="75" t="s">
        <v>4265</v>
      </c>
      <c r="F1884" s="75" t="s">
        <v>4265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3948</v>
      </c>
      <c r="L1884" s="55" t="s">
        <v>4774</v>
      </c>
      <c r="M1884" s="55" t="s">
        <v>4831</v>
      </c>
      <c r="N1884" s="55"/>
      <c r="O1884" s="55"/>
      <c r="P1884" s="54" t="s">
        <v>4269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2241</v>
      </c>
      <c r="X1884" s="57" t="s">
        <v>2241</v>
      </c>
      <c r="Y1884" s="57" t="s">
        <v>2241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51" t="s">
        <v>4268</v>
      </c>
      <c r="D1885" s="190" t="s">
        <v>7</v>
      </c>
      <c r="E1885" s="75" t="s">
        <v>4266</v>
      </c>
      <c r="F1885" s="75" t="s">
        <v>4266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3948</v>
      </c>
      <c r="L1885" s="55" t="s">
        <v>4774</v>
      </c>
      <c r="M1885" s="55" t="s">
        <v>4831</v>
      </c>
      <c r="N1885" s="55"/>
      <c r="O1885" s="55"/>
      <c r="P1885" s="54" t="s">
        <v>4270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2241</v>
      </c>
      <c r="X1885" s="57" t="s">
        <v>2241</v>
      </c>
      <c r="Y1885" s="57" t="s">
        <v>2241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51" t="s">
        <v>4273</v>
      </c>
      <c r="D1886" s="190" t="s">
        <v>7</v>
      </c>
      <c r="E1886" s="56" t="s">
        <v>4275</v>
      </c>
      <c r="F1886" s="56" t="s">
        <v>4275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3948</v>
      </c>
      <c r="L1886" s="55" t="s">
        <v>4774</v>
      </c>
      <c r="M1886" s="55" t="s">
        <v>4831</v>
      </c>
      <c r="N1886" s="55"/>
      <c r="O1886" s="55"/>
      <c r="P1886" s="54" t="s">
        <v>4276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2241</v>
      </c>
      <c r="X1886" s="57" t="s">
        <v>2241</v>
      </c>
      <c r="Y1886" s="57" t="s">
        <v>2241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51" t="s">
        <v>4274</v>
      </c>
      <c r="D1887" s="190" t="s">
        <v>7</v>
      </c>
      <c r="E1887" s="127" t="s">
        <v>4277</v>
      </c>
      <c r="F1887" s="127" t="s">
        <v>4277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3948</v>
      </c>
      <c r="L1887" s="55" t="s">
        <v>4774</v>
      </c>
      <c r="M1887" s="55" t="s">
        <v>4831</v>
      </c>
      <c r="N1887" s="55"/>
      <c r="O1887" s="55"/>
      <c r="P1887" s="54" t="s">
        <v>4278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2241</v>
      </c>
      <c r="X1887" s="57" t="s">
        <v>2241</v>
      </c>
      <c r="Y1887" s="57" t="s">
        <v>2241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3716</v>
      </c>
      <c r="D1888" s="84" t="s">
        <v>4906</v>
      </c>
      <c r="E1888" s="85" t="s">
        <v>520</v>
      </c>
      <c r="F1888" s="85" t="s">
        <v>4903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3786</v>
      </c>
      <c r="L1888" s="88" t="s">
        <v>4774</v>
      </c>
      <c r="M1888" s="88" t="s">
        <v>4833</v>
      </c>
      <c r="N1888" s="88"/>
      <c r="O1888" s="84" t="s">
        <v>60</v>
      </c>
      <c r="P1888" s="87" t="s">
        <v>4905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2677</v>
      </c>
      <c r="X1888" s="57" t="s">
        <v>2241</v>
      </c>
      <c r="Y1888" s="57" t="s">
        <v>2241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3773</v>
      </c>
      <c r="D1889" s="189" t="s">
        <v>3193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3786</v>
      </c>
      <c r="L1889" s="55" t="s">
        <v>4774</v>
      </c>
      <c r="M1889" s="55" t="s">
        <v>4833</v>
      </c>
      <c r="N1889" s="55"/>
      <c r="O1889" s="84" t="s">
        <v>943</v>
      </c>
      <c r="P1889" s="87" t="s">
        <v>3193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3773</v>
      </c>
      <c r="D1890" s="189" t="s">
        <v>3194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3786</v>
      </c>
      <c r="L1890" s="55" t="s">
        <v>4774</v>
      </c>
      <c r="M1890" s="55" t="s">
        <v>4833</v>
      </c>
      <c r="N1890" s="55"/>
      <c r="O1890" s="84" t="s">
        <v>943</v>
      </c>
      <c r="P1890" s="87" t="s">
        <v>3194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3773</v>
      </c>
      <c r="D1891" s="189" t="s">
        <v>3195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3786</v>
      </c>
      <c r="L1891" s="55" t="s">
        <v>4774</v>
      </c>
      <c r="M1891" s="55" t="s">
        <v>4833</v>
      </c>
      <c r="N1891" s="55"/>
      <c r="O1891" s="84" t="s">
        <v>943</v>
      </c>
      <c r="P1891" s="87" t="s">
        <v>3195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3705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3948</v>
      </c>
      <c r="L1892" s="88" t="s">
        <v>4774</v>
      </c>
      <c r="M1892" s="55" t="s">
        <v>4831</v>
      </c>
      <c r="N1892" s="88"/>
      <c r="O1892" s="84" t="s">
        <v>891</v>
      </c>
      <c r="P1892" s="87" t="s">
        <v>2227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2667</v>
      </c>
      <c r="X1892" s="57" t="s">
        <v>2601</v>
      </c>
      <c r="Y1892" s="57" t="s">
        <v>2241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3718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3948</v>
      </c>
      <c r="L1893" s="88" t="s">
        <v>4774</v>
      </c>
      <c r="M1893" s="55" t="s">
        <v>4831</v>
      </c>
      <c r="N1893" s="88"/>
      <c r="O1893" s="84" t="s">
        <v>2250</v>
      </c>
      <c r="P1893" s="87" t="s">
        <v>2357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2667</v>
      </c>
      <c r="X1893" s="57" t="s">
        <v>2241</v>
      </c>
      <c r="Y1893" s="57" t="s">
        <v>2241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3719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3948</v>
      </c>
      <c r="L1894" s="88" t="s">
        <v>4774</v>
      </c>
      <c r="M1894" s="55" t="s">
        <v>4831</v>
      </c>
      <c r="N1894" s="88"/>
      <c r="O1894" s="84" t="s">
        <v>2251</v>
      </c>
      <c r="P1894" s="87" t="s">
        <v>2358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2667</v>
      </c>
      <c r="X1894" s="57" t="s">
        <v>2241</v>
      </c>
      <c r="Y1894" s="57" t="s">
        <v>2241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3720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3786</v>
      </c>
      <c r="L1895" s="88" t="s">
        <v>4774</v>
      </c>
      <c r="M1895" s="55" t="s">
        <v>4831</v>
      </c>
      <c r="N1895" s="88"/>
      <c r="O1895" s="84"/>
      <c r="P1895" s="87" t="s">
        <v>2618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2677</v>
      </c>
      <c r="X1895" s="57" t="s">
        <v>2601</v>
      </c>
      <c r="Y1895" s="57" t="s">
        <v>2241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3720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3786</v>
      </c>
      <c r="L1896" s="88" t="s">
        <v>4774</v>
      </c>
      <c r="M1896" s="55" t="s">
        <v>4831</v>
      </c>
      <c r="N1896" s="88"/>
      <c r="O1896" s="84"/>
      <c r="P1896" s="87" t="s">
        <v>2619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2677</v>
      </c>
      <c r="X1896" s="57" t="s">
        <v>2601</v>
      </c>
      <c r="Y1896" s="57" t="s">
        <v>2241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3716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3786</v>
      </c>
      <c r="L1897" s="88" t="s">
        <v>4774</v>
      </c>
      <c r="M1897" s="88" t="s">
        <v>4833</v>
      </c>
      <c r="N1897" s="88"/>
      <c r="O1897" s="84" t="s">
        <v>923</v>
      </c>
      <c r="P1897" s="87" t="s">
        <v>2188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2677</v>
      </c>
      <c r="X1897" s="57" t="s">
        <v>2241</v>
      </c>
      <c r="Y1897" s="57" t="s">
        <v>2241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3716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3786</v>
      </c>
      <c r="L1898" s="88" t="s">
        <v>4774</v>
      </c>
      <c r="M1898" s="88" t="s">
        <v>4833</v>
      </c>
      <c r="N1898" s="88"/>
      <c r="O1898" s="84" t="s">
        <v>925</v>
      </c>
      <c r="P1898" s="87" t="s">
        <v>2189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2677</v>
      </c>
      <c r="X1898" s="57" t="s">
        <v>2241</v>
      </c>
      <c r="Y1898" s="57" t="s">
        <v>2241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3716</v>
      </c>
      <c r="D1899" s="84" t="s">
        <v>926</v>
      </c>
      <c r="E1899" s="85" t="s">
        <v>520</v>
      </c>
      <c r="F1899" s="85" t="s">
        <v>5159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3786</v>
      </c>
      <c r="L1899" s="88" t="s">
        <v>4774</v>
      </c>
      <c r="M1899" s="88" t="s">
        <v>4833</v>
      </c>
      <c r="N1899" s="88"/>
      <c r="O1899" s="84" t="s">
        <v>927</v>
      </c>
      <c r="P1899" s="87" t="s">
        <v>2190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2677</v>
      </c>
      <c r="X1899" s="57" t="s">
        <v>2241</v>
      </c>
      <c r="Y1899" s="57" t="s">
        <v>2241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3716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3786</v>
      </c>
      <c r="L1900" s="88" t="s">
        <v>4774</v>
      </c>
      <c r="M1900" s="88" t="s">
        <v>4833</v>
      </c>
      <c r="N1900" s="88"/>
      <c r="O1900" s="84" t="s">
        <v>60</v>
      </c>
      <c r="P1900" s="87" t="s">
        <v>2205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2677</v>
      </c>
      <c r="X1900" s="57" t="s">
        <v>2241</v>
      </c>
      <c r="Y1900" s="57" t="s">
        <v>2241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3716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3786</v>
      </c>
      <c r="L1901" s="88" t="s">
        <v>4774</v>
      </c>
      <c r="M1901" s="88" t="s">
        <v>4833</v>
      </c>
      <c r="N1901" s="88"/>
      <c r="O1901" s="84" t="s">
        <v>60</v>
      </c>
      <c r="P1901" s="87" t="s">
        <v>2206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2677</v>
      </c>
      <c r="X1901" s="57" t="s">
        <v>2241</v>
      </c>
      <c r="Y1901" s="57" t="s">
        <v>2241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98" t="s">
        <v>3716</v>
      </c>
      <c r="D1902" s="98" t="s">
        <v>4081</v>
      </c>
      <c r="E1902" s="11" t="s">
        <v>520</v>
      </c>
      <c r="F1902" s="11" t="s">
        <v>3785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3786</v>
      </c>
      <c r="L1902" s="207" t="s">
        <v>4774</v>
      </c>
      <c r="M1902" s="207" t="s">
        <v>4833</v>
      </c>
      <c r="N1902" s="207"/>
      <c r="O1902" s="98" t="s">
        <v>3787</v>
      </c>
      <c r="P1902" s="13" t="s">
        <v>3788</v>
      </c>
      <c r="Q1902" s="13" t="s">
        <v>3789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2677</v>
      </c>
      <c r="X1902" s="100" t="s">
        <v>2595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3716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3786</v>
      </c>
      <c r="L1903" s="88" t="s">
        <v>4774</v>
      </c>
      <c r="M1903" s="88" t="s">
        <v>4833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2677</v>
      </c>
      <c r="X1903" s="57" t="s">
        <v>2241</v>
      </c>
      <c r="Y1903" s="57" t="s">
        <v>2241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51" t="s">
        <v>3772</v>
      </c>
      <c r="D1904" s="84" t="s">
        <v>7</v>
      </c>
      <c r="E1904" s="75" t="s">
        <v>5382</v>
      </c>
      <c r="F1904" s="75" t="s">
        <v>5382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3786</v>
      </c>
      <c r="L1904" s="55" t="s">
        <v>4774</v>
      </c>
      <c r="M1904" s="55" t="s">
        <v>4833</v>
      </c>
      <c r="N1904" s="55"/>
      <c r="O1904" s="55"/>
      <c r="P1904" s="54" t="s">
        <v>5383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2241</v>
      </c>
      <c r="X1904" s="57" t="s">
        <v>2241</v>
      </c>
      <c r="Y1904" s="57" t="s">
        <v>2241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3716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3786</v>
      </c>
      <c r="L1905" s="88" t="s">
        <v>4774</v>
      </c>
      <c r="M1905" s="88" t="s">
        <v>4833</v>
      </c>
      <c r="N1905" s="88"/>
      <c r="O1905" s="84" t="s">
        <v>2314</v>
      </c>
      <c r="P1905" s="87" t="s">
        <v>2315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2677</v>
      </c>
      <c r="X1905" s="57" t="s">
        <v>2241</v>
      </c>
      <c r="Y1905" s="57" t="s">
        <v>2241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53" t="s">
        <v>5208</v>
      </c>
      <c r="D1906" s="53" t="s">
        <v>7</v>
      </c>
      <c r="E1906" s="72" t="s">
        <v>5210</v>
      </c>
      <c r="F1906" s="72" t="s">
        <v>5210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3948</v>
      </c>
      <c r="L1906" s="236" t="s">
        <v>4774</v>
      </c>
      <c r="M1906" s="55" t="s">
        <v>4831</v>
      </c>
      <c r="N1906" s="236"/>
      <c r="O1906" s="236"/>
      <c r="P1906" s="77" t="s">
        <v>5213</v>
      </c>
      <c r="Q1906" s="237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8" t="s">
        <v>2241</v>
      </c>
      <c r="X1906" s="77" t="s">
        <v>2241</v>
      </c>
      <c r="Y1906" s="77" t="s">
        <v>2241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51" t="s">
        <v>5209</v>
      </c>
      <c r="D1907" s="51" t="s">
        <v>7</v>
      </c>
      <c r="E1907" s="56" t="s">
        <v>5211</v>
      </c>
      <c r="F1907" s="56" t="s">
        <v>5211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3948</v>
      </c>
      <c r="L1907" s="55" t="s">
        <v>4774</v>
      </c>
      <c r="M1907" s="55" t="s">
        <v>4831</v>
      </c>
      <c r="N1907" s="55"/>
      <c r="O1907" s="55"/>
      <c r="P1907" s="54" t="s">
        <v>5212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2241</v>
      </c>
      <c r="X1907" s="57" t="s">
        <v>2241</v>
      </c>
      <c r="Y1907" s="57" t="s">
        <v>2241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5161</v>
      </c>
      <c r="D1908" s="84" t="s">
        <v>7</v>
      </c>
      <c r="E1908" s="85" t="s">
        <v>5180</v>
      </c>
      <c r="F1908" s="85" t="s">
        <v>5180</v>
      </c>
      <c r="G1908" s="86">
        <v>0</v>
      </c>
      <c r="H1908" s="86" t="s">
        <v>4011</v>
      </c>
      <c r="I1908" s="153" t="s">
        <v>1</v>
      </c>
      <c r="J1908" s="85" t="s">
        <v>1379</v>
      </c>
      <c r="K1908" s="87" t="s">
        <v>3786</v>
      </c>
      <c r="L1908" s="88" t="s">
        <v>4774</v>
      </c>
      <c r="M1908" s="88" t="s">
        <v>4833</v>
      </c>
      <c r="N1908" s="88"/>
      <c r="O1908" s="84" t="s">
        <v>938</v>
      </c>
      <c r="P1908" s="87" t="s">
        <v>5162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2678</v>
      </c>
      <c r="X1908" s="57" t="s">
        <v>2601</v>
      </c>
      <c r="Y1908" s="57" t="s">
        <v>2241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3716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3786</v>
      </c>
      <c r="L1909" s="88" t="s">
        <v>4774</v>
      </c>
      <c r="M1909" s="88" t="s">
        <v>4833</v>
      </c>
      <c r="N1909" s="88"/>
      <c r="O1909" s="88"/>
      <c r="P1909" s="87" t="s">
        <v>2527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2677</v>
      </c>
      <c r="X1909" s="57" t="s">
        <v>2241</v>
      </c>
      <c r="Y1909" s="57" t="s">
        <v>2241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3722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3786</v>
      </c>
      <c r="L1910" s="88" t="s">
        <v>4774</v>
      </c>
      <c r="M1910" s="88" t="s">
        <v>4833</v>
      </c>
      <c r="N1910" s="88"/>
      <c r="O1910" s="84" t="s">
        <v>931</v>
      </c>
      <c r="P1910" s="87" t="s">
        <v>2192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2678</v>
      </c>
      <c r="X1910" s="57" t="s">
        <v>2601</v>
      </c>
      <c r="Y1910" s="57" t="s">
        <v>2241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3723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3786</v>
      </c>
      <c r="L1911" s="88" t="s">
        <v>4774</v>
      </c>
      <c r="M1911" s="88" t="s">
        <v>4833</v>
      </c>
      <c r="N1911" s="88"/>
      <c r="O1911" s="84" t="s">
        <v>938</v>
      </c>
      <c r="P1911" s="87" t="s">
        <v>2203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2678</v>
      </c>
      <c r="X1911" s="57" t="s">
        <v>2601</v>
      </c>
      <c r="Y1911" s="57" t="s">
        <v>2241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3724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3948</v>
      </c>
      <c r="L1912" s="88" t="s">
        <v>4774</v>
      </c>
      <c r="M1912" s="88" t="s">
        <v>4833</v>
      </c>
      <c r="N1912" s="88"/>
      <c r="O1912" s="84"/>
      <c r="P1912" s="87" t="s">
        <v>2591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2678</v>
      </c>
      <c r="X1912" s="57" t="s">
        <v>2241</v>
      </c>
      <c r="Y1912" s="57" t="s">
        <v>2241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3725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3948</v>
      </c>
      <c r="L1913" s="88" t="s">
        <v>4774</v>
      </c>
      <c r="M1913" s="88" t="s">
        <v>4833</v>
      </c>
      <c r="N1913" s="88"/>
      <c r="O1913" s="88"/>
      <c r="P1913" s="87" t="s">
        <v>2590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2678</v>
      </c>
      <c r="X1913" s="57" t="s">
        <v>2241</v>
      </c>
      <c r="Y1913" s="57" t="s">
        <v>2241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3729</v>
      </c>
      <c r="D1914" s="84" t="s">
        <v>7</v>
      </c>
      <c r="E1914" s="85" t="s">
        <v>520</v>
      </c>
      <c r="F1914" s="85" t="s">
        <v>2684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3786</v>
      </c>
      <c r="L1914" s="88" t="s">
        <v>4774</v>
      </c>
      <c r="M1914" s="88" t="s">
        <v>4833</v>
      </c>
      <c r="N1914" s="88"/>
      <c r="O1914" s="84"/>
      <c r="P1914" s="87" t="s">
        <v>2685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2722</v>
      </c>
      <c r="X1914" s="57" t="s">
        <v>2241</v>
      </c>
      <c r="Y1914" s="57" t="s">
        <v>2241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3731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3948</v>
      </c>
      <c r="L1915" s="88" t="s">
        <v>4774</v>
      </c>
      <c r="M1915" s="88" t="s">
        <v>4833</v>
      </c>
      <c r="N1915" s="88"/>
      <c r="O1915" s="84" t="s">
        <v>3196</v>
      </c>
      <c r="P1915" s="87" t="s">
        <v>2359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2703</v>
      </c>
      <c r="X1915" s="57" t="s">
        <v>2601</v>
      </c>
      <c r="Y1915" s="57" t="s">
        <v>2241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3732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3948</v>
      </c>
      <c r="L1916" s="88" t="s">
        <v>4774</v>
      </c>
      <c r="M1916" s="88" t="s">
        <v>4832</v>
      </c>
      <c r="N1916" s="88"/>
      <c r="O1916" s="84"/>
      <c r="P1916" s="87" t="s">
        <v>2688</v>
      </c>
      <c r="Q1916" s="87"/>
      <c r="R1916"/>
      <c r="S1916" t="str">
        <f t="shared" si="511"/>
        <v/>
      </c>
      <c r="T1916" s="44" t="str">
        <f>IF(ISNA(VLOOKUP(P1916,Sheet1!E:F,2,0)),"--","PRESENT")</f>
        <v>--</v>
      </c>
      <c r="U1916"/>
      <c r="V1916">
        <f t="shared" si="512"/>
        <v>601</v>
      </c>
      <c r="W1916" s="79" t="s">
        <v>2703</v>
      </c>
      <c r="X1916" s="57" t="s">
        <v>2241</v>
      </c>
      <c r="Y1916" s="57" t="s">
        <v>2241</v>
      </c>
      <c r="Z1916" s="25" t="str">
        <f t="shared" si="513"/>
        <v/>
      </c>
      <c r="AA1916" s="25" t="str">
        <f t="shared" si="507"/>
        <v/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/>
      </c>
      <c r="AF1916" s="92" t="str">
        <f t="shared" si="509"/>
        <v/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176" t="s">
        <v>4435</v>
      </c>
      <c r="D1917" s="51" t="s">
        <v>7</v>
      </c>
      <c r="E1917" s="180" t="s">
        <v>4436</v>
      </c>
      <c r="F1917" s="180" t="s">
        <v>4436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3948</v>
      </c>
      <c r="L1917" s="97" t="s">
        <v>4774</v>
      </c>
      <c r="M1917" s="97" t="s">
        <v>4833</v>
      </c>
      <c r="P1917" s="179" t="s">
        <v>4437</v>
      </c>
      <c r="Q1917" s="179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602</v>
      </c>
      <c r="W1917" s="49" t="s">
        <v>2662</v>
      </c>
      <c r="X1917" s="133" t="s">
        <v>2241</v>
      </c>
      <c r="Y1917" s="133" t="s">
        <v>2241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3733</v>
      </c>
      <c r="D1918" s="84" t="s">
        <v>7</v>
      </c>
      <c r="E1918" s="193" t="s">
        <v>2790</v>
      </c>
      <c r="F1918" s="85" t="s">
        <v>2790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3786</v>
      </c>
      <c r="L1918" s="88" t="s">
        <v>4774</v>
      </c>
      <c r="M1918" s="88" t="s">
        <v>4833</v>
      </c>
      <c r="N1918" s="88"/>
      <c r="O1918" s="84" t="s">
        <v>2771</v>
      </c>
      <c r="P1918" s="87" t="s">
        <v>2791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602</v>
      </c>
      <c r="W1918" s="79" t="s">
        <v>2677</v>
      </c>
      <c r="X1918" s="57" t="s">
        <v>2241</v>
      </c>
      <c r="Y1918" s="57" t="s">
        <v>2241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3734</v>
      </c>
      <c r="D1919" s="84" t="s">
        <v>7</v>
      </c>
      <c r="E1919" s="193" t="s">
        <v>2792</v>
      </c>
      <c r="F1919" s="85" t="s">
        <v>2792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3786</v>
      </c>
      <c r="L1919" s="88" t="s">
        <v>4774</v>
      </c>
      <c r="M1919" s="88" t="s">
        <v>4833</v>
      </c>
      <c r="N1919" s="88"/>
      <c r="O1919" s="84" t="s">
        <v>2771</v>
      </c>
      <c r="P1919" s="87" t="s">
        <v>2793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602</v>
      </c>
      <c r="W1919" s="79" t="s">
        <v>2677</v>
      </c>
      <c r="X1919" s="57" t="s">
        <v>2241</v>
      </c>
      <c r="Y1919" s="57" t="s">
        <v>2241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3716</v>
      </c>
      <c r="D1920" s="84" t="s">
        <v>4237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3786</v>
      </c>
      <c r="L1920" s="88" t="s">
        <v>4774</v>
      </c>
      <c r="M1920" s="88" t="s">
        <v>4833</v>
      </c>
      <c r="N1920" s="88"/>
      <c r="O1920" s="84" t="s">
        <v>4239</v>
      </c>
      <c r="P1920" s="87" t="s">
        <v>4240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602</v>
      </c>
      <c r="W1920" s="79" t="s">
        <v>2677</v>
      </c>
      <c r="X1920" s="57" t="s">
        <v>2241</v>
      </c>
      <c r="Y1920" s="57" t="s">
        <v>2241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3716</v>
      </c>
      <c r="D1921" s="84" t="s">
        <v>4238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3786</v>
      </c>
      <c r="L1921" s="88" t="s">
        <v>4774</v>
      </c>
      <c r="M1921" s="88" t="s">
        <v>4833</v>
      </c>
      <c r="N1921" s="88"/>
      <c r="O1921" s="84" t="s">
        <v>4239</v>
      </c>
      <c r="P1921" s="87" t="s">
        <v>4241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602</v>
      </c>
      <c r="W1921" s="79" t="s">
        <v>2677</v>
      </c>
      <c r="X1921" s="57" t="s">
        <v>2241</v>
      </c>
      <c r="Y1921" s="57" t="s">
        <v>2241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3772</v>
      </c>
      <c r="D1922" s="84" t="s">
        <v>7</v>
      </c>
      <c r="E1922" s="85" t="s">
        <v>520</v>
      </c>
      <c r="F1922" s="87" t="s">
        <v>3790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3786</v>
      </c>
      <c r="L1922" s="88" t="s">
        <v>4774</v>
      </c>
      <c r="M1922" s="88" t="s">
        <v>4831</v>
      </c>
      <c r="N1922" s="88"/>
      <c r="O1922" s="88" t="s">
        <v>3787</v>
      </c>
      <c r="P1922" s="87" t="s">
        <v>3791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603</v>
      </c>
      <c r="W1922" s="79" t="s">
        <v>2677</v>
      </c>
      <c r="X1922" s="57"/>
      <c r="Y1922" s="57" t="s">
        <v>3792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3772</v>
      </c>
      <c r="D1923" s="84" t="s">
        <v>7</v>
      </c>
      <c r="E1923" s="85" t="s">
        <v>520</v>
      </c>
      <c r="F1923" s="85" t="s">
        <v>3793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3786</v>
      </c>
      <c r="L1923" s="88" t="s">
        <v>4774</v>
      </c>
      <c r="M1923" s="88" t="s">
        <v>4831</v>
      </c>
      <c r="N1923" s="88"/>
      <c r="O1923" s="84" t="s">
        <v>3787</v>
      </c>
      <c r="P1923" s="87" t="s">
        <v>3794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604</v>
      </c>
      <c r="W1923" s="79" t="s">
        <v>2677</v>
      </c>
      <c r="X1923" s="57" t="s">
        <v>2241</v>
      </c>
      <c r="Y1923" s="57" t="s">
        <v>3795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3735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3786</v>
      </c>
      <c r="L1924" s="88" t="s">
        <v>4774</v>
      </c>
      <c r="M1924" s="88" t="s">
        <v>4831</v>
      </c>
      <c r="N1924" s="88"/>
      <c r="O1924" s="84"/>
      <c r="P1924" s="87" t="s">
        <v>2311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605</v>
      </c>
      <c r="W1924" s="79"/>
      <c r="X1924" s="57" t="s">
        <v>2601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3736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3948</v>
      </c>
      <c r="L1925" s="88" t="s">
        <v>4774</v>
      </c>
      <c r="M1925" s="88" t="s">
        <v>4831</v>
      </c>
      <c r="N1925" s="88"/>
      <c r="O1925" s="88" t="s">
        <v>939</v>
      </c>
      <c r="P1925" s="87" t="s">
        <v>2204</v>
      </c>
      <c r="Q1925" s="87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606</v>
      </c>
      <c r="W1925" s="79" t="s">
        <v>2683</v>
      </c>
      <c r="X1925" s="57" t="s">
        <v>2241</v>
      </c>
      <c r="Y1925" s="57" t="s">
        <v>2241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3737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3786</v>
      </c>
      <c r="L1926" s="88" t="s">
        <v>4774</v>
      </c>
      <c r="M1926" s="88" t="s">
        <v>4833</v>
      </c>
      <c r="N1926" s="88"/>
      <c r="O1926" s="84"/>
      <c r="P1926" s="87" t="s">
        <v>2629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606</v>
      </c>
      <c r="W1926" s="79" t="s">
        <v>2683</v>
      </c>
      <c r="X1926" s="57" t="s">
        <v>2241</v>
      </c>
      <c r="Y1926" s="57" t="s">
        <v>2241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3772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3786</v>
      </c>
      <c r="L1927" s="88" t="s">
        <v>4774</v>
      </c>
      <c r="M1927" s="88" t="s">
        <v>4833</v>
      </c>
      <c r="N1927" s="88"/>
      <c r="O1927" s="84" t="s">
        <v>2274</v>
      </c>
      <c r="P1927" s="87" t="s">
        <v>2230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606</v>
      </c>
      <c r="W1927" s="79" t="s">
        <v>2708</v>
      </c>
      <c r="X1927" s="57" t="s">
        <v>2241</v>
      </c>
      <c r="Y1927" s="57" t="s">
        <v>2241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3738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3786</v>
      </c>
      <c r="L1928" s="88" t="s">
        <v>4774</v>
      </c>
      <c r="M1928" s="88" t="s">
        <v>4833</v>
      </c>
      <c r="N1928" s="88"/>
      <c r="O1928" s="84" t="s">
        <v>2274</v>
      </c>
      <c r="P1928" s="87" t="s">
        <v>2279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606</v>
      </c>
      <c r="W1928" s="79" t="s">
        <v>2708</v>
      </c>
      <c r="X1928" s="57" t="s">
        <v>2241</v>
      </c>
      <c r="Y1928" s="57" t="s">
        <v>2241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3739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3786</v>
      </c>
      <c r="L1929" s="88" t="s">
        <v>4774</v>
      </c>
      <c r="M1929" s="88" t="s">
        <v>4833</v>
      </c>
      <c r="N1929" s="88"/>
      <c r="O1929" s="84" t="s">
        <v>2274</v>
      </c>
      <c r="P1929" s="87" t="s">
        <v>2280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606</v>
      </c>
      <c r="W1929" s="79" t="s">
        <v>2708</v>
      </c>
      <c r="X1929" s="57" t="s">
        <v>2241</v>
      </c>
      <c r="Y1929" s="57" t="s">
        <v>2241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3740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3786</v>
      </c>
      <c r="L1930" s="88" t="s">
        <v>4774</v>
      </c>
      <c r="M1930" s="88" t="s">
        <v>4833</v>
      </c>
      <c r="N1930" s="88"/>
      <c r="O1930" s="84" t="s">
        <v>2274</v>
      </c>
      <c r="P1930" s="87" t="s">
        <v>2281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606</v>
      </c>
      <c r="W1930" s="79" t="s">
        <v>2708</v>
      </c>
      <c r="X1930" s="57" t="s">
        <v>2241</v>
      </c>
      <c r="Y1930" s="57" t="s">
        <v>2241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3741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3786</v>
      </c>
      <c r="L1931" s="88" t="s">
        <v>4774</v>
      </c>
      <c r="M1931" s="88" t="s">
        <v>4833</v>
      </c>
      <c r="N1931" s="88"/>
      <c r="O1931" s="84" t="s">
        <v>970</v>
      </c>
      <c r="P1931" s="87" t="s">
        <v>2236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606</v>
      </c>
      <c r="W1931" s="79" t="s">
        <v>2711</v>
      </c>
      <c r="X1931" s="57" t="s">
        <v>2241</v>
      </c>
      <c r="Y1931" s="57" t="s">
        <v>2241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3742</v>
      </c>
      <c r="D1932" s="84" t="s">
        <v>5220</v>
      </c>
      <c r="E1932" s="191" t="s">
        <v>520</v>
      </c>
      <c r="F1932" s="85" t="s">
        <v>5221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3786</v>
      </c>
      <c r="L1932" s="88" t="s">
        <v>4774</v>
      </c>
      <c r="M1932" s="88" t="s">
        <v>4833</v>
      </c>
      <c r="N1932" s="88"/>
      <c r="O1932" s="84" t="s">
        <v>964</v>
      </c>
      <c r="P1932" s="87" t="s">
        <v>5216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606</v>
      </c>
      <c r="W1932" s="79" t="s">
        <v>2706</v>
      </c>
      <c r="X1932" s="57" t="s">
        <v>2241</v>
      </c>
      <c r="Y1932" s="57" t="s">
        <v>2241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3741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3786</v>
      </c>
      <c r="L1933" s="88" t="s">
        <v>4774</v>
      </c>
      <c r="M1933" s="88" t="s">
        <v>4833</v>
      </c>
      <c r="N1933" s="88"/>
      <c r="O1933" s="84" t="s">
        <v>970</v>
      </c>
      <c r="P1933" s="87" t="s">
        <v>2237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606</v>
      </c>
      <c r="W1933" s="79" t="s">
        <v>2711</v>
      </c>
      <c r="X1933" s="57" t="s">
        <v>2241</v>
      </c>
      <c r="Y1933" s="57" t="s">
        <v>2241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3741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3786</v>
      </c>
      <c r="L1934" s="88" t="s">
        <v>4774</v>
      </c>
      <c r="M1934" s="88" t="s">
        <v>4833</v>
      </c>
      <c r="N1934" s="88"/>
      <c r="O1934" s="84" t="s">
        <v>970</v>
      </c>
      <c r="P1934" s="87" t="s">
        <v>2239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606</v>
      </c>
      <c r="W1934" s="79" t="s">
        <v>2711</v>
      </c>
      <c r="X1934" s="57" t="s">
        <v>2241</v>
      </c>
      <c r="Y1934" s="57" t="s">
        <v>2241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3741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3786</v>
      </c>
      <c r="L1935" s="88" t="s">
        <v>4774</v>
      </c>
      <c r="M1935" s="88" t="s">
        <v>4833</v>
      </c>
      <c r="N1935" s="88"/>
      <c r="O1935" s="84" t="s">
        <v>970</v>
      </c>
      <c r="P1935" s="87" t="s">
        <v>2240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606</v>
      </c>
      <c r="W1935" s="79" t="s">
        <v>2711</v>
      </c>
      <c r="X1935" s="57" t="s">
        <v>2241</v>
      </c>
      <c r="Y1935" s="57" t="s">
        <v>2241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3742</v>
      </c>
      <c r="D1936" s="84" t="s">
        <v>2510</v>
      </c>
      <c r="E1936" s="85" t="s">
        <v>520</v>
      </c>
      <c r="F1936" s="85" t="s">
        <v>5222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3786</v>
      </c>
      <c r="L1936" s="88" t="s">
        <v>4774</v>
      </c>
      <c r="M1936" s="88" t="s">
        <v>4833</v>
      </c>
      <c r="N1936" s="88"/>
      <c r="O1936" s="84" t="s">
        <v>2508</v>
      </c>
      <c r="P1936" s="87" t="s">
        <v>2509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606</v>
      </c>
      <c r="W1936" s="79" t="s">
        <v>2706</v>
      </c>
      <c r="X1936" s="57" t="s">
        <v>2241</v>
      </c>
      <c r="Y1936" s="57" t="s">
        <v>2241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3721</v>
      </c>
      <c r="D1937" s="84" t="s">
        <v>4663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3786</v>
      </c>
      <c r="L1937" s="88" t="s">
        <v>4774</v>
      </c>
      <c r="M1937" s="88" t="s">
        <v>4833</v>
      </c>
      <c r="N1937" s="88"/>
      <c r="O1937" s="84" t="s">
        <v>1384</v>
      </c>
      <c r="P1937" s="87" t="s">
        <v>2229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606</v>
      </c>
      <c r="W1937" s="79" t="s">
        <v>2706</v>
      </c>
      <c r="X1937" s="57" t="s">
        <v>2241</v>
      </c>
      <c r="Y1937" s="57" t="s">
        <v>2241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3742</v>
      </c>
      <c r="D1938" s="84" t="s">
        <v>5217</v>
      </c>
      <c r="E1938" s="191" t="s">
        <v>520</v>
      </c>
      <c r="F1938" s="85" t="s">
        <v>5218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3786</v>
      </c>
      <c r="L1938" s="88" t="s">
        <v>4774</v>
      </c>
      <c r="M1938" s="88" t="s">
        <v>4833</v>
      </c>
      <c r="N1938" s="88"/>
      <c r="O1938" s="84" t="s">
        <v>964</v>
      </c>
      <c r="P1938" s="87" t="s">
        <v>5219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606</v>
      </c>
      <c r="W1938" s="79" t="s">
        <v>2706</v>
      </c>
      <c r="X1938" s="57" t="s">
        <v>2241</v>
      </c>
      <c r="Y1938" s="57" t="s">
        <v>2241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3742</v>
      </c>
      <c r="D1939" s="84" t="s">
        <v>5235</v>
      </c>
      <c r="E1939" s="85" t="s">
        <v>520</v>
      </c>
      <c r="F1939" s="85" t="s">
        <v>5236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3786</v>
      </c>
      <c r="L1939" s="88" t="s">
        <v>4774</v>
      </c>
      <c r="M1939" s="88" t="s">
        <v>4833</v>
      </c>
      <c r="N1939" s="88"/>
      <c r="O1939" s="84" t="s">
        <v>2508</v>
      </c>
      <c r="P1939" s="87" t="s">
        <v>5237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606</v>
      </c>
      <c r="W1939" s="79" t="s">
        <v>2706</v>
      </c>
      <c r="X1939" s="57" t="s">
        <v>2241</v>
      </c>
      <c r="Y1939" s="57" t="s">
        <v>2241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3742</v>
      </c>
      <c r="D1940" s="84" t="s">
        <v>5165</v>
      </c>
      <c r="E1940" s="191" t="s">
        <v>520</v>
      </c>
      <c r="F1940" s="85" t="s">
        <v>5163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3786</v>
      </c>
      <c r="L1940" s="88" t="s">
        <v>4774</v>
      </c>
      <c r="M1940" s="88" t="s">
        <v>4833</v>
      </c>
      <c r="N1940" s="88"/>
      <c r="O1940" s="84" t="s">
        <v>964</v>
      </c>
      <c r="P1940" s="87" t="s">
        <v>5164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606</v>
      </c>
      <c r="W1940" s="79" t="s">
        <v>2706</v>
      </c>
      <c r="X1940" s="57" t="s">
        <v>2241</v>
      </c>
      <c r="Y1940" s="57" t="s">
        <v>2241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5255</v>
      </c>
      <c r="D1941" s="84" t="s">
        <v>7</v>
      </c>
      <c r="E1941" s="85" t="s">
        <v>520</v>
      </c>
      <c r="F1941" s="85" t="s">
        <v>5256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3786</v>
      </c>
      <c r="L1941" s="88" t="s">
        <v>4774</v>
      </c>
      <c r="M1941" s="88" t="s">
        <v>4833</v>
      </c>
      <c r="N1941" s="88"/>
      <c r="O1941" s="84" t="s">
        <v>2508</v>
      </c>
      <c r="P1941" s="87" t="s">
        <v>5254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606</v>
      </c>
      <c r="W1941" s="79" t="s">
        <v>2706</v>
      </c>
      <c r="X1941" s="57" t="s">
        <v>2241</v>
      </c>
      <c r="Y1941" s="57" t="s">
        <v>2241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3743</v>
      </c>
      <c r="D1942" s="84" t="s">
        <v>5170</v>
      </c>
      <c r="E1942" s="191" t="s">
        <v>520</v>
      </c>
      <c r="F1942" s="85" t="s">
        <v>4569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3786</v>
      </c>
      <c r="L1942" s="88" t="s">
        <v>4774</v>
      </c>
      <c r="M1942" s="88" t="s">
        <v>4833</v>
      </c>
      <c r="N1942" s="88"/>
      <c r="O1942" s="84"/>
      <c r="P1942" s="205" t="s">
        <v>4570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606</v>
      </c>
      <c r="W1942" s="79" t="s">
        <v>2706</v>
      </c>
      <c r="X1942" s="57" t="s">
        <v>2241</v>
      </c>
      <c r="Y1942" s="57" t="s">
        <v>2241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3743</v>
      </c>
      <c r="D1943" s="84" t="s">
        <v>5171</v>
      </c>
      <c r="E1943" s="191" t="s">
        <v>520</v>
      </c>
      <c r="F1943" s="85" t="s">
        <v>4568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3786</v>
      </c>
      <c r="L1943" s="88" t="s">
        <v>4774</v>
      </c>
      <c r="M1943" s="88" t="s">
        <v>4833</v>
      </c>
      <c r="N1943" s="88"/>
      <c r="O1943" s="84"/>
      <c r="P1943" s="205" t="s">
        <v>4571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606</v>
      </c>
      <c r="W1943" s="79" t="s">
        <v>2706</v>
      </c>
      <c r="X1943" s="57" t="s">
        <v>2241</v>
      </c>
      <c r="Y1943" s="57" t="s">
        <v>2241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3743</v>
      </c>
      <c r="D1944" s="84" t="s">
        <v>5172</v>
      </c>
      <c r="E1944" s="191" t="s">
        <v>520</v>
      </c>
      <c r="F1944" s="85" t="s">
        <v>4583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3786</v>
      </c>
      <c r="L1944" s="88" t="s">
        <v>4774</v>
      </c>
      <c r="M1944" s="88" t="s">
        <v>4833</v>
      </c>
      <c r="N1944" s="88"/>
      <c r="O1944" s="84"/>
      <c r="P1944" s="205" t="s">
        <v>4578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606</v>
      </c>
      <c r="W1944" s="79" t="s">
        <v>2706</v>
      </c>
      <c r="X1944" s="57" t="s">
        <v>2241</v>
      </c>
      <c r="Y1944" s="57" t="s">
        <v>2241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3743</v>
      </c>
      <c r="D1945" s="84" t="s">
        <v>5173</v>
      </c>
      <c r="E1945" s="191" t="s">
        <v>520</v>
      </c>
      <c r="F1945" s="85" t="s">
        <v>4567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3786</v>
      </c>
      <c r="L1945" s="88" t="s">
        <v>4774</v>
      </c>
      <c r="M1945" s="88" t="s">
        <v>4833</v>
      </c>
      <c r="N1945" s="88"/>
      <c r="O1945" s="84"/>
      <c r="P1945" s="205" t="s">
        <v>4572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606</v>
      </c>
      <c r="W1945" s="79" t="s">
        <v>2706</v>
      </c>
      <c r="X1945" s="57" t="s">
        <v>2241</v>
      </c>
      <c r="Y1945" s="57" t="s">
        <v>2241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3743</v>
      </c>
      <c r="D1946" s="84" t="s">
        <v>5174</v>
      </c>
      <c r="E1946" s="191" t="s">
        <v>520</v>
      </c>
      <c r="F1946" s="85" t="s">
        <v>4566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3786</v>
      </c>
      <c r="L1946" s="88" t="s">
        <v>4774</v>
      </c>
      <c r="M1946" s="88" t="s">
        <v>4833</v>
      </c>
      <c r="N1946" s="88"/>
      <c r="O1946" s="84"/>
      <c r="P1946" s="205" t="s">
        <v>4565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606</v>
      </c>
      <c r="W1946" s="79" t="s">
        <v>2706</v>
      </c>
      <c r="X1946" s="57" t="s">
        <v>2241</v>
      </c>
      <c r="Y1946" s="57" t="s">
        <v>2241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3743</v>
      </c>
      <c r="D1947" s="84" t="s">
        <v>5175</v>
      </c>
      <c r="E1947" s="191" t="s">
        <v>520</v>
      </c>
      <c r="F1947" s="85" t="s">
        <v>4564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3786</v>
      </c>
      <c r="L1947" s="88" t="s">
        <v>4774</v>
      </c>
      <c r="M1947" s="88" t="s">
        <v>4833</v>
      </c>
      <c r="N1947" s="88"/>
      <c r="O1947" s="84"/>
      <c r="P1947" s="205" t="s">
        <v>4573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606</v>
      </c>
      <c r="W1947" s="79" t="s">
        <v>2706</v>
      </c>
      <c r="X1947" s="57" t="s">
        <v>2241</v>
      </c>
      <c r="Y1947" s="57" t="s">
        <v>2241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3743</v>
      </c>
      <c r="D1948" s="84" t="s">
        <v>5176</v>
      </c>
      <c r="E1948" s="191" t="s">
        <v>520</v>
      </c>
      <c r="F1948" s="85" t="s">
        <v>4563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3786</v>
      </c>
      <c r="L1948" s="88" t="s">
        <v>4774</v>
      </c>
      <c r="M1948" s="88" t="s">
        <v>4833</v>
      </c>
      <c r="N1948" s="88"/>
      <c r="O1948" s="84"/>
      <c r="P1948" s="205" t="s">
        <v>4574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606</v>
      </c>
      <c r="W1948" s="79" t="s">
        <v>2706</v>
      </c>
      <c r="X1948" s="57" t="s">
        <v>2241</v>
      </c>
      <c r="Y1948" s="57" t="s">
        <v>2241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3743</v>
      </c>
      <c r="D1949" s="84" t="s">
        <v>5177</v>
      </c>
      <c r="E1949" s="191" t="s">
        <v>520</v>
      </c>
      <c r="F1949" s="85" t="s">
        <v>4562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3786</v>
      </c>
      <c r="L1949" s="88" t="s">
        <v>4774</v>
      </c>
      <c r="M1949" s="88" t="s">
        <v>4833</v>
      </c>
      <c r="N1949" s="88"/>
      <c r="O1949" s="84"/>
      <c r="P1949" s="205" t="s">
        <v>4575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606</v>
      </c>
      <c r="W1949" s="79" t="s">
        <v>2706</v>
      </c>
      <c r="X1949" s="57" t="s">
        <v>2241</v>
      </c>
      <c r="Y1949" s="57" t="s">
        <v>2241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3743</v>
      </c>
      <c r="D1950" s="84" t="s">
        <v>5178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3786</v>
      </c>
      <c r="L1950" s="88" t="s">
        <v>4774</v>
      </c>
      <c r="M1950" s="88" t="s">
        <v>4833</v>
      </c>
      <c r="N1950" s="88"/>
      <c r="O1950" s="84"/>
      <c r="P1950" s="205" t="s">
        <v>4576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606</v>
      </c>
      <c r="W1950" s="79" t="s">
        <v>2706</v>
      </c>
      <c r="X1950" s="57" t="s">
        <v>2241</v>
      </c>
      <c r="Y1950" s="57" t="s">
        <v>2241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3743</v>
      </c>
      <c r="D1951" s="84" t="s">
        <v>5179</v>
      </c>
      <c r="E1951" s="191" t="s">
        <v>520</v>
      </c>
      <c r="F1951" s="85" t="s">
        <v>4561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3786</v>
      </c>
      <c r="L1951" s="88" t="s">
        <v>4774</v>
      </c>
      <c r="M1951" s="88" t="s">
        <v>4833</v>
      </c>
      <c r="N1951" s="88"/>
      <c r="O1951" s="84"/>
      <c r="P1951" s="205" t="s">
        <v>4577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606</v>
      </c>
      <c r="W1951" s="79" t="s">
        <v>2706</v>
      </c>
      <c r="X1951" s="57" t="s">
        <v>2241</v>
      </c>
      <c r="Y1951" s="57" t="s">
        <v>2241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3744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3786</v>
      </c>
      <c r="L1952" s="88" t="s">
        <v>4774</v>
      </c>
      <c r="M1952" s="88" t="s">
        <v>4833</v>
      </c>
      <c r="N1952" s="88"/>
      <c r="O1952" s="84"/>
      <c r="P1952" s="87" t="s">
        <v>2231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606</v>
      </c>
      <c r="W1952" s="79" t="s">
        <v>2706</v>
      </c>
      <c r="X1952" s="57" t="s">
        <v>2241</v>
      </c>
      <c r="Y1952" s="57" t="s">
        <v>2241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3751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3948</v>
      </c>
      <c r="L1953" s="88" t="s">
        <v>4774</v>
      </c>
      <c r="M1953" s="88" t="s">
        <v>4831</v>
      </c>
      <c r="N1953" s="88"/>
      <c r="O1953" s="84" t="s">
        <v>2255</v>
      </c>
      <c r="P1953" s="87" t="s">
        <v>2256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607</v>
      </c>
      <c r="W1953" s="79" t="s">
        <v>2662</v>
      </c>
      <c r="X1953" s="57" t="s">
        <v>2241</v>
      </c>
      <c r="Y1953" s="57" t="s">
        <v>2241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5169</v>
      </c>
      <c r="D1954" s="84" t="s">
        <v>7</v>
      </c>
      <c r="E1954" s="87" t="s">
        <v>5157</v>
      </c>
      <c r="F1954" s="87" t="s">
        <v>5157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3948</v>
      </c>
      <c r="L1954" s="88" t="s">
        <v>4774</v>
      </c>
      <c r="M1954" s="88" t="s">
        <v>4831</v>
      </c>
      <c r="N1954" s="88"/>
      <c r="O1954" s="84" t="s">
        <v>2255</v>
      </c>
      <c r="P1954" s="87" t="s">
        <v>5155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608</v>
      </c>
      <c r="W1954" s="79" t="s">
        <v>2662</v>
      </c>
      <c r="X1954" s="57" t="s">
        <v>2241</v>
      </c>
      <c r="Y1954" s="57" t="s">
        <v>2241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3741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3786</v>
      </c>
      <c r="L1955" s="88" t="s">
        <v>4774</v>
      </c>
      <c r="M1955" s="88" t="s">
        <v>4833</v>
      </c>
      <c r="N1955" s="88"/>
      <c r="O1955" s="84" t="s">
        <v>970</v>
      </c>
      <c r="P1955" s="87" t="s">
        <v>2234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608</v>
      </c>
      <c r="W1955" s="79" t="s">
        <v>2711</v>
      </c>
      <c r="X1955" s="57" t="s">
        <v>2241</v>
      </c>
      <c r="Y1955" s="57" t="s">
        <v>2241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3745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3786</v>
      </c>
      <c r="L1956" s="88" t="s">
        <v>4774</v>
      </c>
      <c r="M1956" s="55" t="s">
        <v>4831</v>
      </c>
      <c r="N1956" s="88"/>
      <c r="O1956" s="84"/>
      <c r="P1956" s="87" t="s">
        <v>2633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609</v>
      </c>
      <c r="W1956" s="79" t="s">
        <v>2706</v>
      </c>
      <c r="X1956" s="57" t="s">
        <v>2601</v>
      </c>
      <c r="Y1956" s="57" t="s">
        <v>2241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3742</v>
      </c>
      <c r="D1957" s="88" t="s">
        <v>5223</v>
      </c>
      <c r="E1957" s="191" t="s">
        <v>520</v>
      </c>
      <c r="F1957" s="85" t="s">
        <v>5224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3786</v>
      </c>
      <c r="L1957" s="88" t="s">
        <v>4774</v>
      </c>
      <c r="M1957" s="88" t="s">
        <v>4833</v>
      </c>
      <c r="N1957" s="88"/>
      <c r="O1957" s="88" t="s">
        <v>2508</v>
      </c>
      <c r="P1957" s="87" t="s">
        <v>5225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609</v>
      </c>
      <c r="W1957" s="79" t="s">
        <v>2706</v>
      </c>
      <c r="X1957" s="57" t="s">
        <v>2241</v>
      </c>
      <c r="Y1957" s="57" t="s">
        <v>2241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3742</v>
      </c>
      <c r="D1958" s="84" t="s">
        <v>4579</v>
      </c>
      <c r="E1958" s="191" t="s">
        <v>520</v>
      </c>
      <c r="F1958" s="85" t="s">
        <v>4580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3786</v>
      </c>
      <c r="L1958" s="88" t="s">
        <v>4774</v>
      </c>
      <c r="M1958" s="88" t="s">
        <v>4833</v>
      </c>
      <c r="N1958" s="88"/>
      <c r="O1958" s="84"/>
      <c r="P1958" s="87" t="s">
        <v>4581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609</v>
      </c>
      <c r="W1958" s="79" t="s">
        <v>2706</v>
      </c>
      <c r="X1958" s="57" t="s">
        <v>2241</v>
      </c>
      <c r="Y1958" s="57" t="s">
        <v>2241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3742</v>
      </c>
      <c r="D1959" s="84" t="s">
        <v>2511</v>
      </c>
      <c r="E1959" s="191" t="s">
        <v>520</v>
      </c>
      <c r="F1959" s="85" t="s">
        <v>5207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3786</v>
      </c>
      <c r="L1959" s="88" t="s">
        <v>4774</v>
      </c>
      <c r="M1959" s="88" t="s">
        <v>4833</v>
      </c>
      <c r="N1959" s="88"/>
      <c r="O1959" s="88" t="s">
        <v>2508</v>
      </c>
      <c r="P1959" s="87" t="s">
        <v>2512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609</v>
      </c>
      <c r="W1959" s="79" t="s">
        <v>2706</v>
      </c>
      <c r="X1959" s="57" t="s">
        <v>2241</v>
      </c>
      <c r="Y1959" s="57" t="s">
        <v>2241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3742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3786</v>
      </c>
      <c r="L1960" s="88" t="s">
        <v>4774</v>
      </c>
      <c r="M1960" s="88" t="s">
        <v>4833</v>
      </c>
      <c r="N1960" s="88"/>
      <c r="O1960" s="84" t="s">
        <v>2508</v>
      </c>
      <c r="P1960" s="87" t="s">
        <v>2549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609</v>
      </c>
      <c r="W1960" s="79" t="s">
        <v>2706</v>
      </c>
      <c r="X1960" s="57" t="s">
        <v>2241</v>
      </c>
      <c r="Y1960" s="57" t="s">
        <v>2241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3742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3786</v>
      </c>
      <c r="L1961" s="88" t="s">
        <v>4774</v>
      </c>
      <c r="M1961" s="88" t="s">
        <v>4833</v>
      </c>
      <c r="N1961" s="88"/>
      <c r="O1961" s="84" t="s">
        <v>2616</v>
      </c>
      <c r="P1961" s="87" t="s">
        <v>2617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609</v>
      </c>
      <c r="W1961" s="79" t="s">
        <v>2706</v>
      </c>
      <c r="X1961" s="57" t="s">
        <v>2241</v>
      </c>
      <c r="Y1961" s="57" t="s">
        <v>2241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3746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3786</v>
      </c>
      <c r="L1962" s="88" t="s">
        <v>4774</v>
      </c>
      <c r="M1962" s="88" t="s">
        <v>4833</v>
      </c>
      <c r="N1962" s="88"/>
      <c r="O1962" s="84" t="s">
        <v>968</v>
      </c>
      <c r="P1962" s="87" t="s">
        <v>2233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609</v>
      </c>
      <c r="W1962" s="79" t="s">
        <v>2709</v>
      </c>
      <c r="X1962" s="57" t="s">
        <v>2241</v>
      </c>
      <c r="Y1962" s="57" t="s">
        <v>2241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3772</v>
      </c>
      <c r="D1963" s="84" t="s">
        <v>7</v>
      </c>
      <c r="E1963" s="191" t="s">
        <v>520</v>
      </c>
      <c r="F1963" s="87" t="s">
        <v>4242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3786</v>
      </c>
      <c r="L1963" s="88" t="s">
        <v>4774</v>
      </c>
      <c r="M1963" s="88" t="s">
        <v>4833</v>
      </c>
      <c r="N1963" s="88"/>
      <c r="O1963" s="84" t="s">
        <v>4243</v>
      </c>
      <c r="P1963" s="87" t="s">
        <v>4244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609</v>
      </c>
      <c r="W1963" s="79"/>
      <c r="X1963" s="57" t="s">
        <v>2241</v>
      </c>
      <c r="Y1963" s="57" t="s">
        <v>2241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3772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3786</v>
      </c>
      <c r="L1964" s="88" t="s">
        <v>4774</v>
      </c>
      <c r="M1964" s="88" t="s">
        <v>4833</v>
      </c>
      <c r="N1964" s="88"/>
      <c r="O1964" s="84"/>
      <c r="P1964" s="87" t="s">
        <v>2232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609</v>
      </c>
      <c r="W1964" s="79" t="s">
        <v>2687</v>
      </c>
      <c r="X1964" s="57" t="s">
        <v>2241</v>
      </c>
      <c r="Y1964" s="57" t="s">
        <v>2241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3772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3786</v>
      </c>
      <c r="L1965" s="88" t="s">
        <v>4774</v>
      </c>
      <c r="M1965" s="88" t="s">
        <v>4833</v>
      </c>
      <c r="N1965" s="88"/>
      <c r="O1965" s="84" t="s">
        <v>929</v>
      </c>
      <c r="P1965" s="87" t="s">
        <v>2191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609</v>
      </c>
      <c r="W1965" s="79" t="s">
        <v>2687</v>
      </c>
      <c r="X1965" s="57" t="s">
        <v>2241</v>
      </c>
      <c r="Y1965" s="57" t="s">
        <v>2241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3772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3786</v>
      </c>
      <c r="L1966" s="88" t="s">
        <v>4774</v>
      </c>
      <c r="M1966" s="88" t="s">
        <v>4833</v>
      </c>
      <c r="N1966" s="88"/>
      <c r="O1966" s="84" t="s">
        <v>932</v>
      </c>
      <c r="P1966" s="87" t="s">
        <v>2193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609</v>
      </c>
      <c r="W1966" s="79" t="s">
        <v>2687</v>
      </c>
      <c r="X1966" s="57" t="s">
        <v>2241</v>
      </c>
      <c r="Y1966" s="57" t="s">
        <v>2241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3772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3786</v>
      </c>
      <c r="L1967" s="88" t="s">
        <v>4774</v>
      </c>
      <c r="M1967" s="88" t="s">
        <v>4833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609</v>
      </c>
      <c r="W1967" s="79" t="s">
        <v>2687</v>
      </c>
      <c r="X1967" s="57" t="s">
        <v>2241</v>
      </c>
      <c r="Y1967" s="57" t="s">
        <v>2241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3772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3786</v>
      </c>
      <c r="L1968" s="88" t="s">
        <v>4774</v>
      </c>
      <c r="M1968" s="88" t="s">
        <v>4833</v>
      </c>
      <c r="N1968" s="88"/>
      <c r="O1968" s="84"/>
      <c r="P1968" s="87" t="s">
        <v>2491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609</v>
      </c>
      <c r="W1968" s="79" t="s">
        <v>2687</v>
      </c>
      <c r="X1968" s="57" t="s">
        <v>2241</v>
      </c>
      <c r="Y1968" s="57" t="s">
        <v>2241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3772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3948</v>
      </c>
      <c r="L1969" s="88" t="s">
        <v>4774</v>
      </c>
      <c r="M1969" s="88" t="s">
        <v>4833</v>
      </c>
      <c r="N1969" s="88"/>
      <c r="O1969" s="88" t="s">
        <v>953</v>
      </c>
      <c r="P1969" s="87" t="s">
        <v>2215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609</v>
      </c>
      <c r="W1969" s="79" t="s">
        <v>2687</v>
      </c>
      <c r="X1969" s="57" t="s">
        <v>2241</v>
      </c>
      <c r="Y1969" s="57" t="s">
        <v>2241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3747</v>
      </c>
      <c r="D1970" s="84" t="s">
        <v>2787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3786</v>
      </c>
      <c r="L1970" s="88" t="s">
        <v>4774</v>
      </c>
      <c r="M1970" s="88" t="s">
        <v>4833</v>
      </c>
      <c r="N1970" s="88"/>
      <c r="O1970" s="84"/>
      <c r="P1970" s="87" t="s">
        <v>2787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609</v>
      </c>
      <c r="W1970" s="79" t="s">
        <v>2721</v>
      </c>
      <c r="X1970" s="57" t="s">
        <v>2241</v>
      </c>
      <c r="Y1970" s="57" t="s">
        <v>2241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3772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3786</v>
      </c>
      <c r="L1971" s="88" t="s">
        <v>4774</v>
      </c>
      <c r="M1971" s="88" t="s">
        <v>4833</v>
      </c>
      <c r="N1971" s="88"/>
      <c r="O1971" s="84"/>
      <c r="P1971" s="87" t="s">
        <v>2228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609</v>
      </c>
      <c r="W1971" s="79" t="s">
        <v>2687</v>
      </c>
      <c r="X1971" s="57" t="s">
        <v>2241</v>
      </c>
      <c r="Y1971" s="57" t="s">
        <v>2241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3747</v>
      </c>
      <c r="D1972" s="84" t="s">
        <v>2788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3786</v>
      </c>
      <c r="L1972" s="88" t="s">
        <v>4774</v>
      </c>
      <c r="M1972" s="88" t="s">
        <v>4833</v>
      </c>
      <c r="N1972" s="88"/>
      <c r="O1972" s="84"/>
      <c r="P1972" s="87" t="s">
        <v>2788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609</v>
      </c>
      <c r="W1972" s="79" t="s">
        <v>2721</v>
      </c>
      <c r="X1972" s="57" t="s">
        <v>2241</v>
      </c>
      <c r="Y1972" s="57" t="s">
        <v>2241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3747</v>
      </c>
      <c r="D1973" s="84" t="s">
        <v>2785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3786</v>
      </c>
      <c r="L1973" s="88" t="s">
        <v>4774</v>
      </c>
      <c r="M1973" s="88" t="s">
        <v>4833</v>
      </c>
      <c r="N1973" s="88"/>
      <c r="O1973" s="84"/>
      <c r="P1973" s="87" t="s">
        <v>2785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609</v>
      </c>
      <c r="W1973" s="79" t="s">
        <v>2721</v>
      </c>
      <c r="X1973" s="57" t="s">
        <v>2241</v>
      </c>
      <c r="Y1973" s="57" t="s">
        <v>2241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3747</v>
      </c>
      <c r="D1974" s="84" t="s">
        <v>2786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3786</v>
      </c>
      <c r="L1974" s="88" t="s">
        <v>4774</v>
      </c>
      <c r="M1974" s="88" t="s">
        <v>4833</v>
      </c>
      <c r="N1974" s="88"/>
      <c r="O1974" s="84"/>
      <c r="P1974" s="87" t="s">
        <v>2786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609</v>
      </c>
      <c r="W1974" s="79" t="s">
        <v>2721</v>
      </c>
      <c r="X1974" s="57" t="s">
        <v>2241</v>
      </c>
      <c r="Y1974" s="57" t="s">
        <v>2241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3721</v>
      </c>
      <c r="D1975" s="189" t="s">
        <v>4646</v>
      </c>
      <c r="E1975" s="85" t="s">
        <v>520</v>
      </c>
      <c r="F1975" s="85" t="s">
        <v>4652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3786</v>
      </c>
      <c r="L1975" s="88" t="s">
        <v>4774</v>
      </c>
      <c r="M1975" s="88" t="s">
        <v>4833</v>
      </c>
      <c r="N1975" s="88"/>
      <c r="O1975" s="84"/>
      <c r="P1975" s="87" t="s">
        <v>4647</v>
      </c>
      <c r="Q1975" s="87"/>
      <c r="R1975"/>
      <c r="S1975" t="str">
        <f t="shared" si="521"/>
        <v>NOT EQUAL</v>
      </c>
      <c r="T1975" s="44" t="str">
        <f>IF(ISNA(VLOOKUP(P1975,Sheet1!E:F,2,0)),"--","PRESENT")</f>
        <v>PRESENT</v>
      </c>
      <c r="U1975"/>
      <c r="V1975">
        <f t="shared" si="522"/>
        <v>610</v>
      </c>
      <c r="W1975" s="79" t="s">
        <v>2704</v>
      </c>
      <c r="X1975" s="57" t="s">
        <v>2601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3772</v>
      </c>
      <c r="D1976" s="84" t="s">
        <v>7</v>
      </c>
      <c r="E1976" s="194" t="s">
        <v>4954</v>
      </c>
      <c r="F1976" s="194" t="s">
        <v>4954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3786</v>
      </c>
      <c r="L1976" s="88" t="s">
        <v>4774</v>
      </c>
      <c r="M1976" s="88" t="s">
        <v>4833</v>
      </c>
      <c r="N1976" s="88"/>
      <c r="O1976" s="84"/>
      <c r="P1976" s="87" t="s">
        <v>4953</v>
      </c>
      <c r="Q1976" s="87"/>
      <c r="R1976"/>
      <c r="S1976" t="str">
        <f t="shared" si="521"/>
        <v/>
      </c>
      <c r="T1976" s="44" t="str">
        <f>IF(ISNA(VLOOKUP(P1976,Sheet1!E:F,2,0)),"--","PRESENT")</f>
        <v>--</v>
      </c>
      <c r="U1976"/>
      <c r="V1976">
        <f t="shared" si="522"/>
        <v>611</v>
      </c>
      <c r="W1976" s="79" t="s">
        <v>2721</v>
      </c>
      <c r="X1976" s="57" t="s">
        <v>2241</v>
      </c>
      <c r="Y1976" s="57" t="s">
        <v>2241</v>
      </c>
      <c r="Z1976" s="25" t="str">
        <f t="shared" si="523"/>
        <v>STD_ALPHA ".PARSE"</v>
      </c>
      <c r="AA1976" s="25" t="str">
        <f t="shared" si="517"/>
        <v>ALPHA.PARSE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ALPHA.PARSE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3772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3786</v>
      </c>
      <c r="L1977" s="88" t="s">
        <v>4774</v>
      </c>
      <c r="M1977" s="88" t="s">
        <v>4833</v>
      </c>
      <c r="N1977" s="88"/>
      <c r="O1977" s="84"/>
      <c r="P1977" s="87" t="s">
        <v>2635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611</v>
      </c>
      <c r="W1977" s="79" t="s">
        <v>2687</v>
      </c>
      <c r="X1977" s="57" t="s">
        <v>2241</v>
      </c>
      <c r="Y1977" s="57" t="s">
        <v>2241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3685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3948</v>
      </c>
      <c r="L1978" s="88" t="s">
        <v>4774</v>
      </c>
      <c r="M1978" s="88" t="s">
        <v>4833</v>
      </c>
      <c r="N1978" s="88"/>
      <c r="O1978" s="84"/>
      <c r="P1978" s="87" t="s">
        <v>2504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611</v>
      </c>
      <c r="W1978" s="79" t="s">
        <v>2707</v>
      </c>
      <c r="X1978" s="57" t="s">
        <v>2241</v>
      </c>
      <c r="Y1978" s="57" t="s">
        <v>2241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3775</v>
      </c>
      <c r="D1979" s="84" t="s">
        <v>4011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3786</v>
      </c>
      <c r="L1979" s="88" t="s">
        <v>4774</v>
      </c>
      <c r="M1979" s="88" t="s">
        <v>4833</v>
      </c>
      <c r="N1979" s="88"/>
      <c r="O1979" s="88" t="s">
        <v>331</v>
      </c>
      <c r="P1979" s="87" t="s">
        <v>2493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612</v>
      </c>
      <c r="W1979" s="79" t="s">
        <v>2707</v>
      </c>
      <c r="X1979" s="57" t="s">
        <v>2241</v>
      </c>
      <c r="Y1979" s="57" t="s">
        <v>2241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3716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3786</v>
      </c>
      <c r="L1980" s="88" t="s">
        <v>4774</v>
      </c>
      <c r="M1980" s="88" t="s">
        <v>4833</v>
      </c>
      <c r="N1980" s="88"/>
      <c r="O1980" s="84"/>
      <c r="P1980" s="87" t="s">
        <v>2471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613</v>
      </c>
      <c r="W1980" s="79" t="s">
        <v>2705</v>
      </c>
      <c r="X1980" s="57" t="s">
        <v>2601</v>
      </c>
      <c r="Y1980" s="57" t="s">
        <v>2241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3716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3786</v>
      </c>
      <c r="L1981" s="88" t="s">
        <v>4774</v>
      </c>
      <c r="M1981" s="88" t="s">
        <v>4833</v>
      </c>
      <c r="N1981" s="88"/>
      <c r="O1981" s="84"/>
      <c r="P1981" s="87" t="s">
        <v>2472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614</v>
      </c>
      <c r="W1981" s="79" t="s">
        <v>2705</v>
      </c>
      <c r="X1981" s="57" t="s">
        <v>2601</v>
      </c>
      <c r="Y1981" s="57" t="s">
        <v>2241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3716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3786</v>
      </c>
      <c r="L1982" s="88" t="s">
        <v>4774</v>
      </c>
      <c r="M1982" s="88" t="s">
        <v>4831</v>
      </c>
      <c r="N1982" s="88"/>
      <c r="O1982" s="84"/>
      <c r="P1982" s="87" t="s">
        <v>2480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615</v>
      </c>
      <c r="W1982" s="79" t="s">
        <v>2705</v>
      </c>
      <c r="X1982" s="57" t="s">
        <v>2601</v>
      </c>
      <c r="Y1982" s="57" t="s">
        <v>2241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3716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3786</v>
      </c>
      <c r="L1983" s="88" t="s">
        <v>4774</v>
      </c>
      <c r="M1983" s="88" t="s">
        <v>4831</v>
      </c>
      <c r="N1983" s="88"/>
      <c r="O1983" s="88"/>
      <c r="P1983" s="87" t="s">
        <v>2482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616</v>
      </c>
      <c r="W1983" s="79" t="s">
        <v>2705</v>
      </c>
      <c r="X1983" s="57" t="s">
        <v>2601</v>
      </c>
      <c r="Y1983" s="57" t="s">
        <v>2241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3716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3786</v>
      </c>
      <c r="L1984" s="88" t="s">
        <v>4774</v>
      </c>
      <c r="M1984" s="88" t="s">
        <v>4831</v>
      </c>
      <c r="N1984" s="88"/>
      <c r="O1984" s="88"/>
      <c r="P1984" s="87" t="s">
        <v>2507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616</v>
      </c>
      <c r="W1984" s="79" t="s">
        <v>2705</v>
      </c>
      <c r="X1984" s="57" t="s">
        <v>2241</v>
      </c>
      <c r="Y1984" s="57" t="s">
        <v>2241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3748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3786</v>
      </c>
      <c r="L1985" s="88" t="s">
        <v>4774</v>
      </c>
      <c r="M1985" s="88" t="s">
        <v>4833</v>
      </c>
      <c r="N1985" s="88"/>
      <c r="O1985" s="88" t="s">
        <v>2466</v>
      </c>
      <c r="P1985" s="87" t="s">
        <v>2506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616</v>
      </c>
      <c r="W1985" s="79" t="s">
        <v>2705</v>
      </c>
      <c r="X1985" s="57" t="s">
        <v>2241</v>
      </c>
      <c r="Y1985" s="57" t="s">
        <v>2241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3716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3786</v>
      </c>
      <c r="L1986" s="88" t="s">
        <v>4774</v>
      </c>
      <c r="M1986" s="88" t="s">
        <v>4833</v>
      </c>
      <c r="N1986" s="88"/>
      <c r="O1986" s="91" t="s">
        <v>2466</v>
      </c>
      <c r="P1986" s="87" t="s">
        <v>1462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616</v>
      </c>
      <c r="W1986" s="79" t="s">
        <v>2705</v>
      </c>
      <c r="X1986" s="57" t="s">
        <v>2241</v>
      </c>
      <c r="Y1986" s="57" t="s">
        <v>2241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3716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3786</v>
      </c>
      <c r="L1987" s="88" t="s">
        <v>4774</v>
      </c>
      <c r="M1987" s="88" t="s">
        <v>4833</v>
      </c>
      <c r="N1987" s="88"/>
      <c r="O1987" s="91" t="s">
        <v>2466</v>
      </c>
      <c r="P1987" s="87" t="s">
        <v>1463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616</v>
      </c>
      <c r="W1987" s="79" t="s">
        <v>2705</v>
      </c>
      <c r="X1987" s="57" t="s">
        <v>2241</v>
      </c>
      <c r="Y1987" s="57" t="s">
        <v>2241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3716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3786</v>
      </c>
      <c r="L1988" s="88" t="s">
        <v>4774</v>
      </c>
      <c r="M1988" s="88" t="s">
        <v>4833</v>
      </c>
      <c r="N1988" s="88"/>
      <c r="O1988" s="91"/>
      <c r="P1988" s="87" t="s">
        <v>2474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616</v>
      </c>
      <c r="W1988" s="79" t="s">
        <v>2705</v>
      </c>
      <c r="X1988" s="57" t="s">
        <v>2241</v>
      </c>
      <c r="Y1988" s="57" t="s">
        <v>2241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3716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3786</v>
      </c>
      <c r="L1989" s="88" t="s">
        <v>4774</v>
      </c>
      <c r="M1989" s="88" t="s">
        <v>4833</v>
      </c>
      <c r="N1989" s="88"/>
      <c r="O1989" s="88"/>
      <c r="P1989" s="87" t="s">
        <v>2477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616</v>
      </c>
      <c r="W1989" s="79" t="s">
        <v>2705</v>
      </c>
      <c r="X1989" s="57" t="s">
        <v>2241</v>
      </c>
      <c r="Y1989" s="57" t="s">
        <v>2241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3716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3786</v>
      </c>
      <c r="L1990" s="88" t="s">
        <v>4774</v>
      </c>
      <c r="M1990" s="88" t="s">
        <v>4831</v>
      </c>
      <c r="N1990" s="88"/>
      <c r="O1990" s="88" t="s">
        <v>2466</v>
      </c>
      <c r="P1990" s="87" t="s">
        <v>1781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617</v>
      </c>
      <c r="W1990" s="79" t="s">
        <v>2705</v>
      </c>
      <c r="X1990" s="57" t="s">
        <v>2601</v>
      </c>
      <c r="Y1990" s="57" t="s">
        <v>2241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3716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3786</v>
      </c>
      <c r="L1991" s="88" t="s">
        <v>4774</v>
      </c>
      <c r="M1991" s="88" t="s">
        <v>4833</v>
      </c>
      <c r="N1991" s="88"/>
      <c r="O1991" s="91" t="s">
        <v>2466</v>
      </c>
      <c r="P1991" s="87" t="s">
        <v>1810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617</v>
      </c>
      <c r="W1991" s="79" t="s">
        <v>2705</v>
      </c>
      <c r="X1991" s="57" t="s">
        <v>2241</v>
      </c>
      <c r="Y1991" s="57" t="s">
        <v>2241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3716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3786</v>
      </c>
      <c r="L1992" s="88" t="s">
        <v>4774</v>
      </c>
      <c r="M1992" s="88" t="s">
        <v>4833</v>
      </c>
      <c r="N1992" s="88"/>
      <c r="O1992" s="91" t="s">
        <v>2466</v>
      </c>
      <c r="P1992" s="87" t="s">
        <v>1811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617</v>
      </c>
      <c r="W1992" s="79" t="s">
        <v>2705</v>
      </c>
      <c r="X1992" s="57" t="s">
        <v>2241</v>
      </c>
      <c r="Y1992" s="57" t="s">
        <v>2241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3716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3786</v>
      </c>
      <c r="L1993" s="88" t="s">
        <v>4774</v>
      </c>
      <c r="M1993" s="88" t="s">
        <v>4831</v>
      </c>
      <c r="N1993" s="88"/>
      <c r="O1993" s="91" t="s">
        <v>2466</v>
      </c>
      <c r="P1993" s="87" t="s">
        <v>1816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618</v>
      </c>
      <c r="W1993" s="79" t="s">
        <v>2705</v>
      </c>
      <c r="X1993" s="57" t="s">
        <v>2601</v>
      </c>
      <c r="Y1993" s="57" t="s">
        <v>2241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3716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3786</v>
      </c>
      <c r="L1994" s="88" t="s">
        <v>4774</v>
      </c>
      <c r="M1994" s="88" t="s">
        <v>4833</v>
      </c>
      <c r="N1994" s="88"/>
      <c r="O1994" s="91" t="s">
        <v>2466</v>
      </c>
      <c r="P1994" s="87" t="s">
        <v>2501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618</v>
      </c>
      <c r="W1994" s="79" t="s">
        <v>2705</v>
      </c>
      <c r="X1994" s="57" t="s">
        <v>2241</v>
      </c>
      <c r="Y1994" s="57" t="s">
        <v>2241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3716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3786</v>
      </c>
      <c r="L1995" s="88" t="s">
        <v>4774</v>
      </c>
      <c r="M1995" s="88" t="s">
        <v>4833</v>
      </c>
      <c r="N1995" s="88"/>
      <c r="O1995" s="91" t="s">
        <v>2466</v>
      </c>
      <c r="P1995" s="87" t="s">
        <v>2502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618</v>
      </c>
      <c r="W1995" s="79" t="s">
        <v>2705</v>
      </c>
      <c r="X1995" s="57" t="s">
        <v>2241</v>
      </c>
      <c r="Y1995" s="57" t="s">
        <v>2241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3747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3786</v>
      </c>
      <c r="L1996" s="88" t="s">
        <v>4774</v>
      </c>
      <c r="M1996" s="88" t="s">
        <v>4833</v>
      </c>
      <c r="N1996" s="88"/>
      <c r="O1996" s="91"/>
      <c r="P1996" s="87" t="s">
        <v>2621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618</v>
      </c>
      <c r="W1996" s="79" t="s">
        <v>2721</v>
      </c>
      <c r="X1996" s="57" t="s">
        <v>2241</v>
      </c>
      <c r="Y1996" s="57" t="s">
        <v>2241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3747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3786</v>
      </c>
      <c r="L1997" s="88" t="s">
        <v>4774</v>
      </c>
      <c r="M1997" s="88" t="s">
        <v>4833</v>
      </c>
      <c r="N1997" s="88"/>
      <c r="O1997" s="84"/>
      <c r="P1997" s="87" t="s">
        <v>2622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618</v>
      </c>
      <c r="W1997" s="79" t="s">
        <v>2721</v>
      </c>
      <c r="X1997" s="57" t="s">
        <v>2241</v>
      </c>
      <c r="Y1997" s="57" t="s">
        <v>2241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3747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3786</v>
      </c>
      <c r="L1998" s="88" t="s">
        <v>4774</v>
      </c>
      <c r="M1998" s="88" t="s">
        <v>4833</v>
      </c>
      <c r="N1998" s="88"/>
      <c r="O1998" s="84"/>
      <c r="P1998" s="87" t="s">
        <v>2639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618</v>
      </c>
      <c r="W1998" s="79" t="s">
        <v>2721</v>
      </c>
      <c r="X1998" s="57" t="s">
        <v>2241</v>
      </c>
      <c r="Y1998" s="57" t="s">
        <v>2241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3747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3786</v>
      </c>
      <c r="L1999" s="88" t="s">
        <v>4774</v>
      </c>
      <c r="M1999" s="88" t="s">
        <v>4833</v>
      </c>
      <c r="N1999" s="88"/>
      <c r="O1999" s="84"/>
      <c r="P1999" s="87" t="s">
        <v>2640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618</v>
      </c>
      <c r="W1999" s="79" t="s">
        <v>2721</v>
      </c>
      <c r="X1999" s="57" t="s">
        <v>2241</v>
      </c>
      <c r="Y1999" s="57" t="s">
        <v>2241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3749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3786</v>
      </c>
      <c r="L2000" s="88" t="s">
        <v>4774</v>
      </c>
      <c r="M2000" s="88" t="s">
        <v>4833</v>
      </c>
      <c r="N2000" s="88"/>
      <c r="O2000" s="84"/>
      <c r="P2000" s="87" t="s">
        <v>2638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618</v>
      </c>
      <c r="W2000" s="79" t="s">
        <v>2721</v>
      </c>
      <c r="X2000" s="57" t="s">
        <v>2241</v>
      </c>
      <c r="Y2000" s="57" t="s">
        <v>2241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3750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3786</v>
      </c>
      <c r="L2001" s="88" t="s">
        <v>4774</v>
      </c>
      <c r="M2001" s="88" t="s">
        <v>4833</v>
      </c>
      <c r="N2001" s="88"/>
      <c r="O2001" s="84"/>
      <c r="P2001" s="87" t="s">
        <v>2632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619</v>
      </c>
      <c r="W2001" s="79" t="s">
        <v>2721</v>
      </c>
      <c r="X2001" s="57" t="s">
        <v>2241</v>
      </c>
      <c r="Y2001" s="57" t="s">
        <v>2241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220" t="s">
        <v>3773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3786</v>
      </c>
      <c r="L2002" s="223" t="s">
        <v>4774</v>
      </c>
      <c r="M2002" s="223" t="s">
        <v>4833</v>
      </c>
      <c r="N2002" s="55"/>
      <c r="O2002" s="55"/>
      <c r="P2002" s="228" t="s">
        <v>5202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619</v>
      </c>
      <c r="W2002" s="79" t="s">
        <v>2241</v>
      </c>
      <c r="X2002" s="57" t="s">
        <v>2241</v>
      </c>
      <c r="Y2002" s="57" t="s">
        <v>2241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3752</v>
      </c>
      <c r="D2003" s="84" t="s">
        <v>4418</v>
      </c>
      <c r="E2003" s="85" t="s">
        <v>5431</v>
      </c>
      <c r="F2003" s="85" t="s">
        <v>5431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3948</v>
      </c>
      <c r="L2003" s="88" t="s">
        <v>4774</v>
      </c>
      <c r="M2003" s="88" t="s">
        <v>4831</v>
      </c>
      <c r="N2003" s="88"/>
      <c r="O2003" s="84"/>
      <c r="P2003" s="87" t="s">
        <v>2649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620</v>
      </c>
      <c r="W2003" s="79" t="s">
        <v>2662</v>
      </c>
      <c r="X2003" s="57" t="s">
        <v>2601</v>
      </c>
      <c r="Y2003" s="57" t="s">
        <v>2670</v>
      </c>
      <c r="Z2003" s="25" t="str">
        <f t="shared" si="523"/>
        <v>STD_ANGLE STD_SPACE_4_PER_EM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ANGLESPACE_4_PER_EMDEG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3752</v>
      </c>
      <c r="D2004" s="71" t="s">
        <v>4458</v>
      </c>
      <c r="E2004" s="85" t="s">
        <v>5432</v>
      </c>
      <c r="F2004" s="181" t="s">
        <v>5432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3948</v>
      </c>
      <c r="L2004" s="88" t="s">
        <v>4774</v>
      </c>
      <c r="M2004" s="88" t="s">
        <v>4831</v>
      </c>
      <c r="N2004" s="88"/>
      <c r="O2004" s="84"/>
      <c r="P2004" s="87" t="s">
        <v>2651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621</v>
      </c>
      <c r="W2004" s="79" t="s">
        <v>2662</v>
      </c>
      <c r="X2004" s="57" t="s">
        <v>2601</v>
      </c>
      <c r="Y2004" s="57" t="s">
        <v>2671</v>
      </c>
      <c r="Z2004" s="25" t="str">
        <f t="shared" si="523"/>
        <v>STD_ANGLE STD_SPACE_4_PER_EM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ANGLESPACE_4_PER_EMD.MS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3752</v>
      </c>
      <c r="D2005" s="84" t="s">
        <v>4420</v>
      </c>
      <c r="E2005" s="85" t="s">
        <v>5433</v>
      </c>
      <c r="F2005" s="85" t="s">
        <v>5433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3948</v>
      </c>
      <c r="L2005" s="88" t="s">
        <v>4774</v>
      </c>
      <c r="M2005" s="88" t="s">
        <v>4831</v>
      </c>
      <c r="N2005" s="88"/>
      <c r="O2005" s="84"/>
      <c r="P2005" s="87" t="s">
        <v>2654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622</v>
      </c>
      <c r="W2005" s="79" t="s">
        <v>2662</v>
      </c>
      <c r="X2005" s="57" t="s">
        <v>2601</v>
      </c>
      <c r="Y2005" s="57" t="s">
        <v>2672</v>
      </c>
      <c r="Z2005" s="25" t="str">
        <f t="shared" si="523"/>
        <v>STD_ANGLE STD_SPACE_4_PER_EM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ANGLESPACE_4_PER_EMGRAD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3752</v>
      </c>
      <c r="D2006" s="84" t="s">
        <v>4421</v>
      </c>
      <c r="E2006" s="85" t="s">
        <v>5434</v>
      </c>
      <c r="F2006" s="85" t="s">
        <v>5434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3948</v>
      </c>
      <c r="L2006" s="88" t="s">
        <v>4774</v>
      </c>
      <c r="M2006" s="88" t="s">
        <v>4831</v>
      </c>
      <c r="N2006" s="88"/>
      <c r="O2006" s="84"/>
      <c r="P2006" s="87" t="s">
        <v>2650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623</v>
      </c>
      <c r="W2006" s="79" t="s">
        <v>2662</v>
      </c>
      <c r="X2006" s="57" t="s">
        <v>2601</v>
      </c>
      <c r="Y2006" s="57" t="s">
        <v>2675</v>
      </c>
      <c r="Z2006" s="25" t="str">
        <f t="shared" si="523"/>
        <v>STD_ANGLE STD_SPACE_4_PER_EM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ANGLESPACE_4_PER_EMMULPI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3752</v>
      </c>
      <c r="D2007" s="84" t="s">
        <v>4419</v>
      </c>
      <c r="E2007" s="85" t="s">
        <v>5435</v>
      </c>
      <c r="F2007" s="85" t="s">
        <v>5435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3948</v>
      </c>
      <c r="L2007" s="88" t="s">
        <v>4774</v>
      </c>
      <c r="M2007" s="88" t="s">
        <v>4831</v>
      </c>
      <c r="N2007" s="88"/>
      <c r="O2007" s="84"/>
      <c r="P2007" s="87" t="s">
        <v>2652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624</v>
      </c>
      <c r="W2007" s="79" t="s">
        <v>2662</v>
      </c>
      <c r="X2007" s="57" t="s">
        <v>2601</v>
      </c>
      <c r="Y2007" s="57" t="s">
        <v>2673</v>
      </c>
      <c r="Z2007" s="25" t="str">
        <f t="shared" si="523"/>
        <v>STD_ANGLE STD_SPACE_4_PER_EM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ANGLESPACE_4_PER_EMRAD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3752</v>
      </c>
      <c r="D2008" s="84" t="s">
        <v>4261</v>
      </c>
      <c r="E2008" s="85" t="s">
        <v>5436</v>
      </c>
      <c r="F2008" s="85" t="s">
        <v>5437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3948</v>
      </c>
      <c r="L2008" s="88" t="s">
        <v>4774</v>
      </c>
      <c r="M2008" s="88" t="s">
        <v>4831</v>
      </c>
      <c r="N2008" s="88"/>
      <c r="O2008" s="84"/>
      <c r="P2008" s="87" t="s">
        <v>2653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625</v>
      </c>
      <c r="W2008" s="79" t="s">
        <v>2662</v>
      </c>
      <c r="X2008" s="57" t="s">
        <v>2601</v>
      </c>
      <c r="Y2008" s="57" t="s">
        <v>2674</v>
      </c>
      <c r="Z2008" s="25" t="str">
        <f t="shared" si="523"/>
        <v>STD_ANGLE STD_SPACE_4_PER_EM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ANGLESPACE_4_PER_EMH.MS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3753</v>
      </c>
      <c r="D2009" s="84">
        <v>1</v>
      </c>
      <c r="E2009" s="85" t="s">
        <v>2551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3948</v>
      </c>
      <c r="L2009" s="88" t="s">
        <v>4774</v>
      </c>
      <c r="M2009" s="88" t="s">
        <v>4831</v>
      </c>
      <c r="N2009" s="88"/>
      <c r="O2009" s="84" t="s">
        <v>2492</v>
      </c>
      <c r="P2009" s="87" t="s">
        <v>2552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626</v>
      </c>
      <c r="W2009" s="79" t="s">
        <v>2676</v>
      </c>
      <c r="X2009" s="57" t="s">
        <v>2241</v>
      </c>
      <c r="Y2009" s="57" t="s">
        <v>2241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3753</v>
      </c>
      <c r="D2010" s="84">
        <v>2</v>
      </c>
      <c r="E2010" s="87" t="s">
        <v>2554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3948</v>
      </c>
      <c r="L2010" s="88" t="s">
        <v>4774</v>
      </c>
      <c r="M2010" s="88" t="s">
        <v>4831</v>
      </c>
      <c r="N2010" s="88"/>
      <c r="O2010" s="88" t="s">
        <v>2492</v>
      </c>
      <c r="P2010" s="87" t="s">
        <v>2553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627</v>
      </c>
      <c r="W2010" s="79" t="s">
        <v>2676</v>
      </c>
      <c r="X2010" s="57" t="s">
        <v>2241</v>
      </c>
      <c r="Y2010" s="57" t="s">
        <v>2241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3753</v>
      </c>
      <c r="D2011" s="84">
        <v>3</v>
      </c>
      <c r="E2011" s="87" t="s">
        <v>2571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3948</v>
      </c>
      <c r="L2011" s="88" t="s">
        <v>4774</v>
      </c>
      <c r="M2011" s="88" t="s">
        <v>4831</v>
      </c>
      <c r="N2011" s="88"/>
      <c r="O2011" s="88" t="s">
        <v>2492</v>
      </c>
      <c r="P2011" s="87" t="s">
        <v>2555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628</v>
      </c>
      <c r="W2011" s="79" t="s">
        <v>2676</v>
      </c>
      <c r="X2011" s="57" t="s">
        <v>2241</v>
      </c>
      <c r="Y2011" s="57" t="s">
        <v>2241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3753</v>
      </c>
      <c r="D2012" s="84">
        <v>4</v>
      </c>
      <c r="E2012" s="87" t="s">
        <v>2572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3948</v>
      </c>
      <c r="L2012" s="88" t="s">
        <v>4774</v>
      </c>
      <c r="M2012" s="88" t="s">
        <v>4831</v>
      </c>
      <c r="N2012" s="88"/>
      <c r="O2012" s="88" t="s">
        <v>2492</v>
      </c>
      <c r="P2012" s="87" t="s">
        <v>2556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629</v>
      </c>
      <c r="W2012" s="79" t="s">
        <v>2676</v>
      </c>
      <c r="X2012" s="57" t="s">
        <v>2241</v>
      </c>
      <c r="Y2012" s="57" t="s">
        <v>2241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3753</v>
      </c>
      <c r="D2013" s="84">
        <v>5</v>
      </c>
      <c r="E2013" s="87" t="s">
        <v>2573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3948</v>
      </c>
      <c r="L2013" s="88" t="s">
        <v>4774</v>
      </c>
      <c r="M2013" s="88" t="s">
        <v>4831</v>
      </c>
      <c r="N2013" s="88"/>
      <c r="O2013" s="88" t="s">
        <v>2492</v>
      </c>
      <c r="P2013" s="87" t="s">
        <v>2557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630</v>
      </c>
      <c r="W2013" s="79" t="s">
        <v>2676</v>
      </c>
      <c r="X2013" s="57" t="s">
        <v>2241</v>
      </c>
      <c r="Y2013" s="57" t="s">
        <v>2241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3753</v>
      </c>
      <c r="D2014" s="84">
        <v>6</v>
      </c>
      <c r="E2014" s="87" t="s">
        <v>2574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3948</v>
      </c>
      <c r="L2014" s="88" t="s">
        <v>4774</v>
      </c>
      <c r="M2014" s="88" t="s">
        <v>4831</v>
      </c>
      <c r="N2014" s="88"/>
      <c r="O2014" s="88" t="s">
        <v>2492</v>
      </c>
      <c r="P2014" s="87" t="s">
        <v>2558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631</v>
      </c>
      <c r="W2014" s="79" t="s">
        <v>2676</v>
      </c>
      <c r="X2014" s="57" t="s">
        <v>2241</v>
      </c>
      <c r="Y2014" s="57" t="s">
        <v>2241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3753</v>
      </c>
      <c r="D2015" s="84">
        <v>7</v>
      </c>
      <c r="E2015" s="87" t="s">
        <v>2575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3948</v>
      </c>
      <c r="L2015" s="88" t="s">
        <v>4774</v>
      </c>
      <c r="M2015" s="88" t="s">
        <v>4831</v>
      </c>
      <c r="N2015" s="88"/>
      <c r="O2015" s="88" t="s">
        <v>2492</v>
      </c>
      <c r="P2015" s="87" t="s">
        <v>2559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632</v>
      </c>
      <c r="W2015" s="79" t="s">
        <v>2676</v>
      </c>
      <c r="X2015" s="57" t="s">
        <v>2241</v>
      </c>
      <c r="Y2015" s="57" t="s">
        <v>2241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3753</v>
      </c>
      <c r="D2016" s="84">
        <v>8</v>
      </c>
      <c r="E2016" s="87" t="s">
        <v>2576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3948</v>
      </c>
      <c r="L2016" s="88" t="s">
        <v>4774</v>
      </c>
      <c r="M2016" s="88" t="s">
        <v>4831</v>
      </c>
      <c r="N2016" s="88"/>
      <c r="O2016" s="88" t="s">
        <v>2492</v>
      </c>
      <c r="P2016" s="87" t="s">
        <v>2560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633</v>
      </c>
      <c r="W2016" s="79" t="s">
        <v>2676</v>
      </c>
      <c r="X2016" s="57" t="s">
        <v>2241</v>
      </c>
      <c r="Y2016" s="57" t="s">
        <v>2241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3753</v>
      </c>
      <c r="D2017" s="84">
        <v>9</v>
      </c>
      <c r="E2017" s="87" t="s">
        <v>2577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3948</v>
      </c>
      <c r="L2017" s="88" t="s">
        <v>4774</v>
      </c>
      <c r="M2017" s="88" t="s">
        <v>4831</v>
      </c>
      <c r="N2017" s="88"/>
      <c r="O2017" s="88" t="s">
        <v>2492</v>
      </c>
      <c r="P2017" s="87" t="s">
        <v>2561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634</v>
      </c>
      <c r="W2017" s="79" t="s">
        <v>2676</v>
      </c>
      <c r="X2017" s="57" t="s">
        <v>2241</v>
      </c>
      <c r="Y2017" s="57" t="s">
        <v>2241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3753</v>
      </c>
      <c r="D2018" s="84">
        <v>10</v>
      </c>
      <c r="E2018" s="87" t="s">
        <v>2578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3948</v>
      </c>
      <c r="L2018" s="88" t="s">
        <v>4774</v>
      </c>
      <c r="M2018" s="88" t="s">
        <v>4831</v>
      </c>
      <c r="N2018" s="88"/>
      <c r="O2018" s="88" t="s">
        <v>2492</v>
      </c>
      <c r="P2018" s="87" t="s">
        <v>2562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635</v>
      </c>
      <c r="W2018" s="79" t="s">
        <v>2676</v>
      </c>
      <c r="X2018" s="57" t="s">
        <v>2241</v>
      </c>
      <c r="Y2018" s="57" t="s">
        <v>2241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3753</v>
      </c>
      <c r="D2019" s="84">
        <v>11</v>
      </c>
      <c r="E2019" s="87" t="s">
        <v>2579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3948</v>
      </c>
      <c r="L2019" s="88" t="s">
        <v>4774</v>
      </c>
      <c r="M2019" s="88" t="s">
        <v>4831</v>
      </c>
      <c r="N2019" s="88"/>
      <c r="O2019" s="88" t="s">
        <v>2492</v>
      </c>
      <c r="P2019" s="87" t="s">
        <v>2563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636</v>
      </c>
      <c r="W2019" s="79" t="s">
        <v>2676</v>
      </c>
      <c r="X2019" s="57" t="s">
        <v>2241</v>
      </c>
      <c r="Y2019" s="57" t="s">
        <v>2241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3753</v>
      </c>
      <c r="D2020" s="84">
        <v>12</v>
      </c>
      <c r="E2020" s="87" t="s">
        <v>2580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3948</v>
      </c>
      <c r="L2020" s="88" t="s">
        <v>4774</v>
      </c>
      <c r="M2020" s="88" t="s">
        <v>4831</v>
      </c>
      <c r="N2020" s="88"/>
      <c r="O2020" s="88" t="s">
        <v>2492</v>
      </c>
      <c r="P2020" s="87" t="s">
        <v>2564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637</v>
      </c>
      <c r="W2020" s="79" t="s">
        <v>2676</v>
      </c>
      <c r="X2020" s="57" t="s">
        <v>2241</v>
      </c>
      <c r="Y2020" s="57" t="s">
        <v>2241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3753</v>
      </c>
      <c r="D2021" s="84">
        <v>13</v>
      </c>
      <c r="E2021" s="87" t="s">
        <v>2581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3948</v>
      </c>
      <c r="L2021" s="88" t="s">
        <v>4774</v>
      </c>
      <c r="M2021" s="88" t="s">
        <v>4831</v>
      </c>
      <c r="N2021" s="88"/>
      <c r="O2021" s="88" t="s">
        <v>2492</v>
      </c>
      <c r="P2021" s="87" t="s">
        <v>2565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638</v>
      </c>
      <c r="W2021" s="79" t="s">
        <v>2676</v>
      </c>
      <c r="X2021" s="57" t="s">
        <v>2241</v>
      </c>
      <c r="Y2021" s="57" t="s">
        <v>2241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3753</v>
      </c>
      <c r="D2022" s="84">
        <v>14</v>
      </c>
      <c r="E2022" s="87" t="s">
        <v>2582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3948</v>
      </c>
      <c r="L2022" s="88" t="s">
        <v>4774</v>
      </c>
      <c r="M2022" s="88" t="s">
        <v>4831</v>
      </c>
      <c r="N2022" s="88"/>
      <c r="O2022" s="88" t="s">
        <v>2492</v>
      </c>
      <c r="P2022" s="87" t="s">
        <v>2566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639</v>
      </c>
      <c r="W2022" s="79" t="s">
        <v>2676</v>
      </c>
      <c r="X2022" s="57" t="s">
        <v>2241</v>
      </c>
      <c r="Y2022" s="57" t="s">
        <v>2241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3753</v>
      </c>
      <c r="D2023" s="84">
        <v>15</v>
      </c>
      <c r="E2023" s="87" t="s">
        <v>2583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3948</v>
      </c>
      <c r="L2023" s="88" t="s">
        <v>4774</v>
      </c>
      <c r="M2023" s="88" t="s">
        <v>4831</v>
      </c>
      <c r="N2023" s="88"/>
      <c r="O2023" s="88" t="s">
        <v>2492</v>
      </c>
      <c r="P2023" s="87" t="s">
        <v>2567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640</v>
      </c>
      <c r="W2023" s="79" t="s">
        <v>2676</v>
      </c>
      <c r="X2023" s="57" t="s">
        <v>2241</v>
      </c>
      <c r="Y2023" s="57" t="s">
        <v>2241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3753</v>
      </c>
      <c r="D2024" s="84">
        <v>16</v>
      </c>
      <c r="E2024" s="87" t="s">
        <v>2584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3948</v>
      </c>
      <c r="L2024" s="88" t="s">
        <v>4774</v>
      </c>
      <c r="M2024" s="88" t="s">
        <v>4831</v>
      </c>
      <c r="N2024" s="88"/>
      <c r="O2024" s="88" t="s">
        <v>2492</v>
      </c>
      <c r="P2024" s="87" t="s">
        <v>2568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641</v>
      </c>
      <c r="W2024" s="79" t="s">
        <v>2676</v>
      </c>
      <c r="X2024" s="57" t="s">
        <v>2241</v>
      </c>
      <c r="Y2024" s="57" t="s">
        <v>2241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3753</v>
      </c>
      <c r="D2025" s="84">
        <v>17</v>
      </c>
      <c r="E2025" s="87" t="s">
        <v>2585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3948</v>
      </c>
      <c r="L2025" s="88" t="s">
        <v>4774</v>
      </c>
      <c r="M2025" s="88" t="s">
        <v>4831</v>
      </c>
      <c r="N2025" s="88"/>
      <c r="O2025" s="88" t="s">
        <v>2492</v>
      </c>
      <c r="P2025" s="87" t="s">
        <v>2569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642</v>
      </c>
      <c r="W2025" s="79" t="s">
        <v>2676</v>
      </c>
      <c r="X2025" s="57" t="s">
        <v>2241</v>
      </c>
      <c r="Y2025" s="57" t="s">
        <v>2241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3753</v>
      </c>
      <c r="D2026" s="84">
        <v>18</v>
      </c>
      <c r="E2026" s="87" t="s">
        <v>2586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3948</v>
      </c>
      <c r="L2026" s="88" t="s">
        <v>4774</v>
      </c>
      <c r="M2026" s="88" t="s">
        <v>4831</v>
      </c>
      <c r="N2026" s="88"/>
      <c r="O2026" s="88" t="s">
        <v>2492</v>
      </c>
      <c r="P2026" s="87" t="s">
        <v>2570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643</v>
      </c>
      <c r="W2026" s="79" t="s">
        <v>2676</v>
      </c>
      <c r="X2026" s="57" t="s">
        <v>2241</v>
      </c>
      <c r="Y2026" s="57" t="s">
        <v>2241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3754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3786</v>
      </c>
      <c r="L2027" s="88" t="s">
        <v>4774</v>
      </c>
      <c r="M2027" s="88" t="s">
        <v>4831</v>
      </c>
      <c r="N2027" s="88"/>
      <c r="O2027" s="88"/>
      <c r="P2027" s="87" t="s">
        <v>2624</v>
      </c>
      <c r="Q2027" s="87"/>
      <c r="R2027"/>
      <c r="S2027" t="str">
        <f t="shared" si="521"/>
        <v>NOT EQUAL</v>
      </c>
      <c r="T2027" s="44" t="str">
        <f>IF(ISNA(VLOOKUP(P2027,Sheet1!E:F,2,0)),"--","PRESENT")</f>
        <v>--</v>
      </c>
      <c r="U2027"/>
      <c r="V2027">
        <f t="shared" si="522"/>
        <v>644</v>
      </c>
      <c r="W2027" s="79" t="s">
        <v>2676</v>
      </c>
      <c r="X2027" s="57" t="s">
        <v>2601</v>
      </c>
      <c r="Y2027" s="57" t="s">
        <v>2241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3755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3948</v>
      </c>
      <c r="L2028" s="88" t="s">
        <v>4774</v>
      </c>
      <c r="M2028" s="88" t="s">
        <v>4831</v>
      </c>
      <c r="N2028" s="88"/>
      <c r="O2028" s="84"/>
      <c r="P2028" s="87" t="s">
        <v>2625</v>
      </c>
      <c r="Q2028" s="87"/>
      <c r="R2028"/>
      <c r="S2028" t="str">
        <f t="shared" si="521"/>
        <v>NOT EQUAL</v>
      </c>
      <c r="T2028" s="44" t="str">
        <f>IF(ISNA(VLOOKUP(P2028,Sheet1!E:F,2,0)),"--","PRESENT")</f>
        <v>--</v>
      </c>
      <c r="U2028"/>
      <c r="V2028">
        <f t="shared" si="522"/>
        <v>645</v>
      </c>
      <c r="W2028" s="79" t="s">
        <v>2676</v>
      </c>
      <c r="X2028" s="57" t="s">
        <v>2601</v>
      </c>
      <c r="Y2028" s="57" t="s">
        <v>2241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98" t="s">
        <v>5186</v>
      </c>
      <c r="D2029" s="98" t="s">
        <v>5181</v>
      </c>
      <c r="E2029" s="11" t="s">
        <v>520</v>
      </c>
      <c r="F2029" s="11" t="s">
        <v>5182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3786</v>
      </c>
      <c r="L2029" s="207" t="s">
        <v>4774</v>
      </c>
      <c r="M2029" s="88" t="s">
        <v>4831</v>
      </c>
      <c r="N2029" s="207"/>
      <c r="O2029" s="84"/>
      <c r="P2029" s="13" t="s">
        <v>5183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645</v>
      </c>
      <c r="W2029" s="2" t="s">
        <v>2677</v>
      </c>
      <c r="X2029" s="100" t="s">
        <v>2595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98" t="s">
        <v>5186</v>
      </c>
      <c r="D2030" s="84" t="s">
        <v>5187</v>
      </c>
      <c r="E2030" s="11" t="s">
        <v>520</v>
      </c>
      <c r="F2030" s="87" t="s">
        <v>5191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3786</v>
      </c>
      <c r="L2030" s="207" t="s">
        <v>4774</v>
      </c>
      <c r="M2030" s="88" t="s">
        <v>4831</v>
      </c>
      <c r="N2030" s="88"/>
      <c r="O2030" s="88"/>
      <c r="P2030" s="87" t="s">
        <v>5184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645</v>
      </c>
      <c r="W2030" s="79" t="s">
        <v>2725</v>
      </c>
      <c r="X2030" s="57" t="s">
        <v>2595</v>
      </c>
      <c r="Y2030" s="57" t="s">
        <v>2241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98" t="s">
        <v>5186</v>
      </c>
      <c r="D2031" s="84" t="s">
        <v>5188</v>
      </c>
      <c r="E2031" s="11" t="s">
        <v>520</v>
      </c>
      <c r="F2031" s="87" t="s">
        <v>5192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3786</v>
      </c>
      <c r="L2031" s="207" t="s">
        <v>4774</v>
      </c>
      <c r="M2031" s="88" t="s">
        <v>4831</v>
      </c>
      <c r="N2031" s="88"/>
      <c r="O2031" s="88"/>
      <c r="P2031" s="87" t="s">
        <v>5185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645</v>
      </c>
      <c r="W2031" s="79" t="s">
        <v>2725</v>
      </c>
      <c r="X2031" s="57" t="s">
        <v>2595</v>
      </c>
      <c r="Y2031" s="57" t="s">
        <v>2241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98" t="s">
        <v>5186</v>
      </c>
      <c r="D2032" s="84" t="s">
        <v>5189</v>
      </c>
      <c r="E2032" s="11" t="s">
        <v>520</v>
      </c>
      <c r="F2032" s="87" t="s">
        <v>5193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3786</v>
      </c>
      <c r="L2032" s="207" t="s">
        <v>4774</v>
      </c>
      <c r="M2032" s="88" t="s">
        <v>4831</v>
      </c>
      <c r="N2032" s="88"/>
      <c r="O2032" s="88"/>
      <c r="P2032" s="87" t="s">
        <v>5190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645</v>
      </c>
      <c r="W2032" s="79" t="s">
        <v>2725</v>
      </c>
      <c r="X2032" s="57" t="s">
        <v>2595</v>
      </c>
      <c r="Y2032" s="57" t="s">
        <v>2241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3756</v>
      </c>
      <c r="D2033" s="84">
        <v>6</v>
      </c>
      <c r="E2033" s="87" t="s">
        <v>2728</v>
      </c>
      <c r="F2033" s="87" t="s">
        <v>2728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3948</v>
      </c>
      <c r="L2033" s="88" t="s">
        <v>4774</v>
      </c>
      <c r="M2033" s="88" t="s">
        <v>4831</v>
      </c>
      <c r="N2033" s="88"/>
      <c r="O2033" s="88" t="s">
        <v>2723</v>
      </c>
      <c r="P2033" s="87" t="s">
        <v>2742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645</v>
      </c>
      <c r="W2033" s="79" t="s">
        <v>2725</v>
      </c>
      <c r="X2033" s="57" t="s">
        <v>2595</v>
      </c>
      <c r="Y2033" s="57" t="s">
        <v>2241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3756</v>
      </c>
      <c r="D2034" s="84">
        <v>8</v>
      </c>
      <c r="E2034" s="87" t="s">
        <v>2729</v>
      </c>
      <c r="F2034" s="87" t="s">
        <v>2729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3948</v>
      </c>
      <c r="L2034" s="88" t="s">
        <v>4774</v>
      </c>
      <c r="M2034" s="88" t="s">
        <v>4831</v>
      </c>
      <c r="N2034" s="88"/>
      <c r="O2034" s="88" t="s">
        <v>2723</v>
      </c>
      <c r="P2034" s="87" t="s">
        <v>2743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645</v>
      </c>
      <c r="W2034" s="79" t="s">
        <v>2725</v>
      </c>
      <c r="X2034" s="57" t="s">
        <v>2595</v>
      </c>
      <c r="Y2034" s="57" t="s">
        <v>2241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3756</v>
      </c>
      <c r="D2035" s="84">
        <v>16</v>
      </c>
      <c r="E2035" s="87" t="s">
        <v>2730</v>
      </c>
      <c r="F2035" s="87" t="s">
        <v>2730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3948</v>
      </c>
      <c r="L2035" s="88" t="s">
        <v>4774</v>
      </c>
      <c r="M2035" s="88" t="s">
        <v>4831</v>
      </c>
      <c r="N2035" s="88"/>
      <c r="O2035" s="88" t="s">
        <v>2723</v>
      </c>
      <c r="P2035" s="87" t="s">
        <v>2744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645</v>
      </c>
      <c r="W2035" s="79" t="s">
        <v>2725</v>
      </c>
      <c r="X2035" s="57" t="s">
        <v>2595</v>
      </c>
      <c r="Y2035" s="57" t="s">
        <v>2241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3756</v>
      </c>
      <c r="D2036" s="84">
        <v>32</v>
      </c>
      <c r="E2036" s="87" t="s">
        <v>2731</v>
      </c>
      <c r="F2036" s="87" t="s">
        <v>2731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3948</v>
      </c>
      <c r="L2036" s="88" t="s">
        <v>4774</v>
      </c>
      <c r="M2036" s="88" t="s">
        <v>4831</v>
      </c>
      <c r="N2036" s="88"/>
      <c r="O2036" s="88" t="s">
        <v>2723</v>
      </c>
      <c r="P2036" s="87" t="s">
        <v>2745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645</v>
      </c>
      <c r="W2036" s="79" t="s">
        <v>2725</v>
      </c>
      <c r="X2036" s="57" t="s">
        <v>2595</v>
      </c>
      <c r="Y2036" s="57" t="s">
        <v>2241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3756</v>
      </c>
      <c r="D2037" s="84">
        <v>64</v>
      </c>
      <c r="E2037" s="87" t="s">
        <v>2732</v>
      </c>
      <c r="F2037" s="87" t="s">
        <v>2732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3948</v>
      </c>
      <c r="L2037" s="88" t="s">
        <v>4774</v>
      </c>
      <c r="M2037" s="88" t="s">
        <v>4831</v>
      </c>
      <c r="N2037" s="88"/>
      <c r="O2037" s="88" t="s">
        <v>2723</v>
      </c>
      <c r="P2037" s="87" t="s">
        <v>2746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645</v>
      </c>
      <c r="W2037" s="79" t="s">
        <v>2725</v>
      </c>
      <c r="X2037" s="57" t="s">
        <v>2595</v>
      </c>
      <c r="Y2037" s="57" t="s">
        <v>2241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3757</v>
      </c>
      <c r="D2038" s="84">
        <v>6</v>
      </c>
      <c r="E2038" s="87" t="s">
        <v>2733</v>
      </c>
      <c r="F2038" s="87" t="s">
        <v>2733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3948</v>
      </c>
      <c r="L2038" s="88" t="s">
        <v>4774</v>
      </c>
      <c r="M2038" s="88" t="s">
        <v>4831</v>
      </c>
      <c r="N2038" s="88"/>
      <c r="O2038" s="88" t="s">
        <v>2723</v>
      </c>
      <c r="P2038" s="87" t="s">
        <v>2747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645</v>
      </c>
      <c r="W2038" s="79" t="s">
        <v>2725</v>
      </c>
      <c r="X2038" s="57" t="s">
        <v>2595</v>
      </c>
      <c r="Y2038" s="57" t="s">
        <v>2241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3757</v>
      </c>
      <c r="D2039" s="84">
        <v>8</v>
      </c>
      <c r="E2039" s="87" t="s">
        <v>2734</v>
      </c>
      <c r="F2039" s="87" t="s">
        <v>2734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3948</v>
      </c>
      <c r="L2039" s="88" t="s">
        <v>4774</v>
      </c>
      <c r="M2039" s="88" t="s">
        <v>4831</v>
      </c>
      <c r="N2039" s="88"/>
      <c r="O2039" s="88" t="s">
        <v>2723</v>
      </c>
      <c r="P2039" s="87" t="s">
        <v>2748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645</v>
      </c>
      <c r="W2039" s="79" t="s">
        <v>2725</v>
      </c>
      <c r="X2039" s="57" t="s">
        <v>2595</v>
      </c>
      <c r="Y2039" s="57" t="s">
        <v>2241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3757</v>
      </c>
      <c r="D2040" s="84">
        <v>16</v>
      </c>
      <c r="E2040" s="87" t="s">
        <v>2735</v>
      </c>
      <c r="F2040" s="87" t="s">
        <v>2735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3948</v>
      </c>
      <c r="L2040" s="88" t="s">
        <v>4774</v>
      </c>
      <c r="M2040" s="88" t="s">
        <v>4831</v>
      </c>
      <c r="N2040" s="88"/>
      <c r="O2040" s="88" t="s">
        <v>2723</v>
      </c>
      <c r="P2040" s="87" t="s">
        <v>2749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645</v>
      </c>
      <c r="W2040" s="79" t="s">
        <v>2725</v>
      </c>
      <c r="X2040" s="57" t="s">
        <v>2595</v>
      </c>
      <c r="Y2040" s="57" t="s">
        <v>2241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3757</v>
      </c>
      <c r="D2041" s="84">
        <v>32</v>
      </c>
      <c r="E2041" s="87" t="s">
        <v>2736</v>
      </c>
      <c r="F2041" s="87" t="s">
        <v>2736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3948</v>
      </c>
      <c r="L2041" s="88" t="s">
        <v>4774</v>
      </c>
      <c r="M2041" s="88" t="s">
        <v>4831</v>
      </c>
      <c r="N2041" s="88"/>
      <c r="O2041" s="88" t="s">
        <v>2723</v>
      </c>
      <c r="P2041" s="87" t="s">
        <v>2750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645</v>
      </c>
      <c r="W2041" s="79" t="s">
        <v>2725</v>
      </c>
      <c r="X2041" s="57" t="s">
        <v>2595</v>
      </c>
      <c r="Y2041" s="57" t="s">
        <v>2241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3757</v>
      </c>
      <c r="D2042" s="84">
        <v>64</v>
      </c>
      <c r="E2042" s="87" t="s">
        <v>2737</v>
      </c>
      <c r="F2042" s="87" t="s">
        <v>2737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3948</v>
      </c>
      <c r="L2042" s="88" t="s">
        <v>4774</v>
      </c>
      <c r="M2042" s="88" t="s">
        <v>4831</v>
      </c>
      <c r="N2042" s="88"/>
      <c r="O2042" s="88" t="s">
        <v>2723</v>
      </c>
      <c r="P2042" s="87" t="s">
        <v>2751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645</v>
      </c>
      <c r="W2042" s="79" t="s">
        <v>2725</v>
      </c>
      <c r="X2042" s="57" t="s">
        <v>2595</v>
      </c>
      <c r="Y2042" s="57" t="s">
        <v>2241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3758</v>
      </c>
      <c r="D2043" s="84">
        <v>1</v>
      </c>
      <c r="E2043" s="87" t="s">
        <v>2738</v>
      </c>
      <c r="F2043" s="87" t="s">
        <v>2738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3948</v>
      </c>
      <c r="L2043" s="88" t="s">
        <v>4774</v>
      </c>
      <c r="M2043" s="88" t="s">
        <v>4831</v>
      </c>
      <c r="N2043" s="88"/>
      <c r="O2043" s="88" t="s">
        <v>2723</v>
      </c>
      <c r="P2043" s="87" t="s">
        <v>2752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645</v>
      </c>
      <c r="W2043" s="79" t="s">
        <v>2725</v>
      </c>
      <c r="X2043" s="57" t="s">
        <v>2595</v>
      </c>
      <c r="Y2043" s="57" t="s">
        <v>2241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3758</v>
      </c>
      <c r="D2044" s="84">
        <v>2</v>
      </c>
      <c r="E2044" s="87" t="s">
        <v>2739</v>
      </c>
      <c r="F2044" s="87" t="s">
        <v>2739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3948</v>
      </c>
      <c r="L2044" s="88" t="s">
        <v>4774</v>
      </c>
      <c r="M2044" s="88" t="s">
        <v>4831</v>
      </c>
      <c r="N2044" s="88"/>
      <c r="O2044" s="88" t="s">
        <v>2723</v>
      </c>
      <c r="P2044" s="87" t="s">
        <v>2753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645</v>
      </c>
      <c r="W2044" s="79" t="s">
        <v>2725</v>
      </c>
      <c r="X2044" s="57" t="s">
        <v>2595</v>
      </c>
      <c r="Y2044" s="57" t="s">
        <v>2241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3758</v>
      </c>
      <c r="D2045" s="84">
        <v>3</v>
      </c>
      <c r="E2045" s="87" t="s">
        <v>2740</v>
      </c>
      <c r="F2045" s="87" t="s">
        <v>2740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3948</v>
      </c>
      <c r="L2045" s="88" t="s">
        <v>4774</v>
      </c>
      <c r="M2045" s="88" t="s">
        <v>4831</v>
      </c>
      <c r="N2045" s="88"/>
      <c r="O2045" s="88" t="s">
        <v>2723</v>
      </c>
      <c r="P2045" s="87" t="s">
        <v>2754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645</v>
      </c>
      <c r="W2045" s="79" t="s">
        <v>2725</v>
      </c>
      <c r="X2045" s="57" t="s">
        <v>2595</v>
      </c>
      <c r="Y2045" s="57" t="s">
        <v>2241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3758</v>
      </c>
      <c r="D2046" s="84">
        <v>4</v>
      </c>
      <c r="E2046" s="87" t="s">
        <v>2741</v>
      </c>
      <c r="F2046" s="87" t="s">
        <v>2741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3948</v>
      </c>
      <c r="L2046" s="88" t="s">
        <v>4774</v>
      </c>
      <c r="M2046" s="88" t="s">
        <v>4831</v>
      </c>
      <c r="N2046" s="88"/>
      <c r="O2046" s="88" t="s">
        <v>2723</v>
      </c>
      <c r="P2046" s="87" t="s">
        <v>2755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645</v>
      </c>
      <c r="W2046" s="79" t="s">
        <v>2725</v>
      </c>
      <c r="X2046" s="57" t="s">
        <v>2595</v>
      </c>
      <c r="Y2046" s="57" t="s">
        <v>2241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3758</v>
      </c>
      <c r="D2047" s="84">
        <v>5</v>
      </c>
      <c r="E2047" s="87" t="s">
        <v>5200</v>
      </c>
      <c r="F2047" s="87" t="s">
        <v>5200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3948</v>
      </c>
      <c r="L2047" s="88" t="s">
        <v>4774</v>
      </c>
      <c r="M2047" s="88" t="s">
        <v>4831</v>
      </c>
      <c r="N2047" s="88"/>
      <c r="O2047" s="88" t="s">
        <v>2723</v>
      </c>
      <c r="P2047" s="87" t="s">
        <v>2756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645</v>
      </c>
      <c r="W2047" s="79" t="s">
        <v>2725</v>
      </c>
      <c r="X2047" s="57" t="s">
        <v>2595</v>
      </c>
      <c r="Y2047" s="57" t="s">
        <v>2241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3758</v>
      </c>
      <c r="D2048" s="84">
        <v>6</v>
      </c>
      <c r="E2048" s="87" t="s">
        <v>5201</v>
      </c>
      <c r="F2048" s="87" t="s">
        <v>5201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3948</v>
      </c>
      <c r="L2048" s="88" t="s">
        <v>4774</v>
      </c>
      <c r="M2048" s="88" t="s">
        <v>4831</v>
      </c>
      <c r="N2048" s="88"/>
      <c r="O2048" s="88" t="s">
        <v>2723</v>
      </c>
      <c r="P2048" s="87" t="s">
        <v>2757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645</v>
      </c>
      <c r="W2048" s="79" t="s">
        <v>2725</v>
      </c>
      <c r="X2048" s="57" t="s">
        <v>2595</v>
      </c>
      <c r="Y2048" s="57" t="s">
        <v>2241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5197</v>
      </c>
      <c r="D2049" s="84" t="s">
        <v>7</v>
      </c>
      <c r="E2049" s="87" t="s">
        <v>5196</v>
      </c>
      <c r="F2049" s="87" t="s">
        <v>5196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3948</v>
      </c>
      <c r="L2049" s="88" t="s">
        <v>4774</v>
      </c>
      <c r="M2049" s="88" t="s">
        <v>4833</v>
      </c>
      <c r="N2049" s="88"/>
      <c r="O2049" s="88" t="s">
        <v>2764</v>
      </c>
      <c r="P2049" s="87" t="s">
        <v>5198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646</v>
      </c>
      <c r="W2049" s="79" t="s">
        <v>2666</v>
      </c>
      <c r="X2049" s="57" t="s">
        <v>2601</v>
      </c>
      <c r="Y2049" s="57" t="s">
        <v>2241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3759</v>
      </c>
      <c r="D2050" s="84" t="s">
        <v>12</v>
      </c>
      <c r="E2050" s="191" t="s">
        <v>520</v>
      </c>
      <c r="F2050" s="85" t="s">
        <v>2763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3786</v>
      </c>
      <c r="L2050" s="88" t="s">
        <v>4774</v>
      </c>
      <c r="M2050" s="88" t="s">
        <v>4833</v>
      </c>
      <c r="N2050" s="88"/>
      <c r="O2050" s="88" t="s">
        <v>2723</v>
      </c>
      <c r="P2050" s="87" t="s">
        <v>2762</v>
      </c>
      <c r="Q2050" s="87"/>
      <c r="R2050"/>
      <c r="S2050" t="str">
        <f t="shared" si="531"/>
        <v>NOT EQUAL</v>
      </c>
      <c r="T2050" s="44" t="str">
        <f>IF(ISNA(VLOOKUP(P2050,Sheet1!E:F,2,0)),"--","PRESENT")</f>
        <v>--</v>
      </c>
      <c r="U2050"/>
      <c r="V2050">
        <f t="shared" si="532"/>
        <v>646</v>
      </c>
      <c r="W2050" s="79" t="s">
        <v>2725</v>
      </c>
      <c r="X2050" s="57" t="s">
        <v>2595</v>
      </c>
      <c r="Y2050" s="57" t="s">
        <v>2241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3760</v>
      </c>
      <c r="D2051" s="84" t="s">
        <v>7</v>
      </c>
      <c r="E2051" s="191" t="s">
        <v>520</v>
      </c>
      <c r="F2051" s="87" t="s">
        <v>4878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3786</v>
      </c>
      <c r="L2051" s="88" t="s">
        <v>4774</v>
      </c>
      <c r="M2051" s="88" t="s">
        <v>4831</v>
      </c>
      <c r="N2051" s="88"/>
      <c r="O2051" s="88" t="s">
        <v>973</v>
      </c>
      <c r="P2051" s="87" t="s">
        <v>2779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646</v>
      </c>
      <c r="W2051" s="79" t="s">
        <v>2712</v>
      </c>
      <c r="X2051" s="57"/>
      <c r="Y2051" s="57" t="s">
        <v>2241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98" t="s">
        <v>5186</v>
      </c>
      <c r="D2052" s="98" t="s">
        <v>5194</v>
      </c>
      <c r="E2052" s="11" t="s">
        <v>520</v>
      </c>
      <c r="F2052" s="11" t="s">
        <v>5199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3786</v>
      </c>
      <c r="L2052" s="207" t="s">
        <v>4774</v>
      </c>
      <c r="M2052" s="207" t="s">
        <v>4833</v>
      </c>
      <c r="N2052" s="207"/>
      <c r="O2052" s="84"/>
      <c r="P2052" s="13" t="s">
        <v>5195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646</v>
      </c>
      <c r="W2052" s="2" t="s">
        <v>2677</v>
      </c>
      <c r="X2052" s="100" t="s">
        <v>2595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3761</v>
      </c>
      <c r="D2053" s="84" t="s">
        <v>7</v>
      </c>
      <c r="E2053" s="191" t="s">
        <v>520</v>
      </c>
      <c r="F2053" s="85" t="s">
        <v>2769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3786</v>
      </c>
      <c r="L2053" s="88" t="s">
        <v>4774</v>
      </c>
      <c r="M2053" s="88" t="s">
        <v>4833</v>
      </c>
      <c r="N2053" s="88"/>
      <c r="O2053" s="88" t="s">
        <v>2771</v>
      </c>
      <c r="P2053" s="87" t="s">
        <v>2772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646</v>
      </c>
      <c r="W2053" s="79" t="s">
        <v>2677</v>
      </c>
      <c r="X2053" s="57" t="s">
        <v>2241</v>
      </c>
      <c r="Y2053" s="57" t="s">
        <v>2241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3762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3786</v>
      </c>
      <c r="L2054" s="88" t="s">
        <v>4774</v>
      </c>
      <c r="M2054" s="88" t="s">
        <v>4831</v>
      </c>
      <c r="N2054" s="88"/>
      <c r="O2054" s="84" t="s">
        <v>2771</v>
      </c>
      <c r="P2054" s="87" t="s">
        <v>2773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646</v>
      </c>
      <c r="W2054" s="79" t="s">
        <v>2677</v>
      </c>
      <c r="X2054" s="57" t="s">
        <v>2241</v>
      </c>
      <c r="Y2054" s="57" t="s">
        <v>2241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3763</v>
      </c>
      <c r="D2055" s="84" t="s">
        <v>7</v>
      </c>
      <c r="E2055" s="191" t="s">
        <v>520</v>
      </c>
      <c r="F2055" s="85" t="s">
        <v>2770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3786</v>
      </c>
      <c r="L2055" s="88" t="s">
        <v>4774</v>
      </c>
      <c r="M2055" s="88" t="s">
        <v>4831</v>
      </c>
      <c r="N2055" s="88"/>
      <c r="O2055" s="84" t="s">
        <v>2771</v>
      </c>
      <c r="P2055" s="87" t="s">
        <v>2774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646</v>
      </c>
      <c r="W2055" s="79" t="s">
        <v>2677</v>
      </c>
      <c r="X2055" s="57" t="s">
        <v>2241</v>
      </c>
      <c r="Y2055" s="57" t="s">
        <v>2241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3764</v>
      </c>
      <c r="D2056" s="84" t="s">
        <v>7</v>
      </c>
      <c r="E2056" s="191" t="s">
        <v>520</v>
      </c>
      <c r="F2056" s="85" t="s">
        <v>2775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3786</v>
      </c>
      <c r="L2056" s="88" t="s">
        <v>4774</v>
      </c>
      <c r="M2056" s="88" t="s">
        <v>4831</v>
      </c>
      <c r="N2056" s="88"/>
      <c r="O2056" s="84" t="s">
        <v>2294</v>
      </c>
      <c r="P2056" s="87" t="s">
        <v>2295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646</v>
      </c>
      <c r="W2056" s="79" t="s">
        <v>2677</v>
      </c>
      <c r="X2056" s="57" t="s">
        <v>2241</v>
      </c>
      <c r="Y2056" s="57" t="s">
        <v>2241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3765</v>
      </c>
      <c r="D2057" s="84" t="s">
        <v>7</v>
      </c>
      <c r="E2057" s="191" t="s">
        <v>520</v>
      </c>
      <c r="F2057" s="85" t="s">
        <v>2776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3786</v>
      </c>
      <c r="L2057" s="88" t="s">
        <v>4774</v>
      </c>
      <c r="M2057" s="88" t="s">
        <v>4831</v>
      </c>
      <c r="N2057" s="88"/>
      <c r="O2057" s="84" t="s">
        <v>2294</v>
      </c>
      <c r="P2057" s="87" t="s">
        <v>2777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646</v>
      </c>
      <c r="W2057" s="79" t="s">
        <v>2677</v>
      </c>
      <c r="X2057" s="57" t="s">
        <v>2241</v>
      </c>
      <c r="Y2057" s="57" t="s">
        <v>2241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3766</v>
      </c>
      <c r="D2058" s="84" t="s">
        <v>7</v>
      </c>
      <c r="E2058" s="191" t="s">
        <v>520</v>
      </c>
      <c r="F2058" s="85" t="s">
        <v>4877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3786</v>
      </c>
      <c r="L2058" s="88" t="s">
        <v>4774</v>
      </c>
      <c r="M2058" s="88" t="s">
        <v>4831</v>
      </c>
      <c r="N2058" s="88"/>
      <c r="O2058" s="84"/>
      <c r="P2058" s="87" t="s">
        <v>2643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646</v>
      </c>
      <c r="W2058" s="79" t="s">
        <v>2712</v>
      </c>
      <c r="X2058" s="57" t="s">
        <v>2241</v>
      </c>
      <c r="Y2058" s="57" t="s">
        <v>2241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3767</v>
      </c>
      <c r="D2059" s="84" t="s">
        <v>7</v>
      </c>
      <c r="E2059" s="191" t="s">
        <v>520</v>
      </c>
      <c r="F2059" s="85" t="s">
        <v>4876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3786</v>
      </c>
      <c r="L2059" s="88" t="s">
        <v>4774</v>
      </c>
      <c r="M2059" s="88" t="s">
        <v>4831</v>
      </c>
      <c r="N2059" s="88"/>
      <c r="O2059" s="84"/>
      <c r="P2059" s="87" t="s">
        <v>2644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646</v>
      </c>
      <c r="W2059" s="79" t="s">
        <v>2712</v>
      </c>
      <c r="X2059" s="57" t="s">
        <v>2241</v>
      </c>
      <c r="Y2059" s="57" t="s">
        <v>2241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51" t="s">
        <v>3590</v>
      </c>
      <c r="D2060" s="51" t="s">
        <v>7</v>
      </c>
      <c r="E2060" s="54" t="s">
        <v>4917</v>
      </c>
      <c r="F2060" s="54" t="s">
        <v>4917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3948</v>
      </c>
      <c r="L2060" s="55" t="s">
        <v>4774</v>
      </c>
      <c r="M2060" s="55" t="s">
        <v>4831</v>
      </c>
      <c r="N2060" s="55"/>
      <c r="O2060" s="55"/>
      <c r="P2060" s="54" t="s">
        <v>4916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647</v>
      </c>
      <c r="W2060" s="79" t="s">
        <v>2705</v>
      </c>
      <c r="X2060" s="57" t="s">
        <v>2601</v>
      </c>
      <c r="Y2060" s="57" t="s">
        <v>2241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51" t="s">
        <v>4640</v>
      </c>
      <c r="D2061" s="51" t="s">
        <v>7</v>
      </c>
      <c r="E2061" s="54" t="s">
        <v>4918</v>
      </c>
      <c r="F2061" s="54" t="s">
        <v>4918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3948</v>
      </c>
      <c r="L2061" s="55" t="s">
        <v>4774</v>
      </c>
      <c r="M2061" s="55" t="s">
        <v>4831</v>
      </c>
      <c r="N2061" s="55"/>
      <c r="O2061" s="55"/>
      <c r="P2061" s="54" t="s">
        <v>4919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648</v>
      </c>
      <c r="W2061" s="79" t="s">
        <v>2705</v>
      </c>
      <c r="X2061" s="57" t="s">
        <v>2601</v>
      </c>
      <c r="Y2061" s="57" t="s">
        <v>2241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51" t="s">
        <v>4263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3948</v>
      </c>
      <c r="L2062" s="55" t="s">
        <v>4774</v>
      </c>
      <c r="M2062" s="55" t="s">
        <v>4832</v>
      </c>
      <c r="N2062" s="55"/>
      <c r="O2062" s="55"/>
      <c r="P2062" s="54" t="s">
        <v>4922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649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51" t="s">
        <v>3624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3948</v>
      </c>
      <c r="L2063" s="55" t="s">
        <v>4774</v>
      </c>
      <c r="M2063" s="55" t="s">
        <v>4831</v>
      </c>
      <c r="N2063" s="55"/>
      <c r="O2063" s="55"/>
      <c r="P2063" s="54" t="s">
        <v>4923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650</v>
      </c>
      <c r="W2063" s="79" t="s">
        <v>2677</v>
      </c>
      <c r="X2063" s="57" t="s">
        <v>2241</v>
      </c>
      <c r="Y2063" s="57" t="s">
        <v>2241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98" t="s">
        <v>5203</v>
      </c>
      <c r="D2064" s="98" t="s">
        <v>5204</v>
      </c>
      <c r="E2064" s="11" t="s">
        <v>520</v>
      </c>
      <c r="F2064" s="11" t="s">
        <v>5206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3786</v>
      </c>
      <c r="L2064" s="207" t="s">
        <v>4774</v>
      </c>
      <c r="M2064" s="55" t="s">
        <v>4831</v>
      </c>
      <c r="N2064" s="207"/>
      <c r="O2064" s="84"/>
      <c r="P2064" s="13" t="s">
        <v>5205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650</v>
      </c>
      <c r="W2064" s="2" t="s">
        <v>2677</v>
      </c>
      <c r="X2064" s="100" t="s">
        <v>2595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54" customFormat="1">
      <c r="A2065" s="48">
        <f t="shared" si="525"/>
        <v>2065</v>
      </c>
      <c r="B2065" s="47">
        <f t="shared" si="526"/>
        <v>2021</v>
      </c>
      <c r="C2065" s="255" t="s">
        <v>3742</v>
      </c>
      <c r="D2065" s="255" t="s">
        <v>5226</v>
      </c>
      <c r="E2065" s="256" t="s">
        <v>520</v>
      </c>
      <c r="F2065" s="257" t="s">
        <v>5229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3786</v>
      </c>
      <c r="L2065" s="260" t="s">
        <v>4774</v>
      </c>
      <c r="M2065" s="260" t="s">
        <v>4833</v>
      </c>
      <c r="N2065" s="260"/>
      <c r="O2065" s="255"/>
      <c r="P2065" s="259" t="s">
        <v>5232</v>
      </c>
      <c r="Q2065" s="259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650</v>
      </c>
      <c r="W2065" s="253" t="s">
        <v>2706</v>
      </c>
      <c r="X2065" s="261" t="s">
        <v>2241</v>
      </c>
      <c r="Y2065" s="261" t="s">
        <v>2241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54" customFormat="1">
      <c r="A2066" s="48">
        <f t="shared" si="525"/>
        <v>2066</v>
      </c>
      <c r="B2066" s="47">
        <f t="shared" si="526"/>
        <v>2022</v>
      </c>
      <c r="C2066" s="255" t="s">
        <v>3742</v>
      </c>
      <c r="D2066" s="255" t="s">
        <v>5227</v>
      </c>
      <c r="E2066" s="256" t="s">
        <v>520</v>
      </c>
      <c r="F2066" s="257" t="s">
        <v>5230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3786</v>
      </c>
      <c r="L2066" s="260" t="s">
        <v>4774</v>
      </c>
      <c r="M2066" s="260" t="s">
        <v>4833</v>
      </c>
      <c r="N2066" s="260"/>
      <c r="O2066" s="255"/>
      <c r="P2066" s="259" t="s">
        <v>5233</v>
      </c>
      <c r="Q2066" s="259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650</v>
      </c>
      <c r="W2066" s="253" t="s">
        <v>2706</v>
      </c>
      <c r="X2066" s="261" t="s">
        <v>2241</v>
      </c>
      <c r="Y2066" s="261" t="s">
        <v>2241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54" customFormat="1">
      <c r="A2067" s="48">
        <f t="shared" si="525"/>
        <v>2067</v>
      </c>
      <c r="B2067" s="47">
        <f t="shared" si="526"/>
        <v>2023</v>
      </c>
      <c r="C2067" s="255" t="s">
        <v>3742</v>
      </c>
      <c r="D2067" s="255" t="s">
        <v>5228</v>
      </c>
      <c r="E2067" s="256" t="s">
        <v>520</v>
      </c>
      <c r="F2067" s="257" t="s">
        <v>5231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3786</v>
      </c>
      <c r="L2067" s="260" t="s">
        <v>4774</v>
      </c>
      <c r="M2067" s="260" t="s">
        <v>4833</v>
      </c>
      <c r="N2067" s="260"/>
      <c r="O2067" s="255"/>
      <c r="P2067" s="259" t="s">
        <v>5234</v>
      </c>
      <c r="Q2067" s="259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650</v>
      </c>
      <c r="W2067" s="253" t="s">
        <v>2706</v>
      </c>
      <c r="X2067" s="261" t="s">
        <v>2241</v>
      </c>
      <c r="Y2067" s="261" t="s">
        <v>2241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3768</v>
      </c>
      <c r="D2068" s="84" t="s">
        <v>7</v>
      </c>
      <c r="E2068" s="191" t="s">
        <v>520</v>
      </c>
      <c r="F2068" s="85" t="s">
        <v>2783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3786</v>
      </c>
      <c r="L2068" s="88" t="s">
        <v>4774</v>
      </c>
      <c r="M2068" s="88" t="s">
        <v>4833</v>
      </c>
      <c r="N2068" s="88"/>
      <c r="O2068" s="84" t="s">
        <v>2771</v>
      </c>
      <c r="P2068" s="87" t="s">
        <v>2780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651</v>
      </c>
      <c r="W2068" s="79" t="s">
        <v>2712</v>
      </c>
      <c r="X2068" s="57"/>
      <c r="Y2068" s="57" t="s">
        <v>3964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3769</v>
      </c>
      <c r="D2069" s="84" t="s">
        <v>7</v>
      </c>
      <c r="E2069" s="191" t="s">
        <v>520</v>
      </c>
      <c r="F2069" s="85" t="s">
        <v>2784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3786</v>
      </c>
      <c r="L2069" s="88" t="s">
        <v>4774</v>
      </c>
      <c r="M2069" s="88" t="s">
        <v>4833</v>
      </c>
      <c r="N2069" s="88"/>
      <c r="O2069" s="84" t="s">
        <v>2771</v>
      </c>
      <c r="P2069" s="87" t="s">
        <v>2781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652</v>
      </c>
      <c r="W2069" s="79" t="s">
        <v>2712</v>
      </c>
      <c r="X2069" s="57" t="s">
        <v>2241</v>
      </c>
      <c r="Y2069" s="57" t="s">
        <v>3965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3770</v>
      </c>
      <c r="D2070" s="84" t="s">
        <v>7</v>
      </c>
      <c r="E2070" s="191" t="s">
        <v>520</v>
      </c>
      <c r="F2070" s="85" t="s">
        <v>2782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3786</v>
      </c>
      <c r="L2070" s="88" t="s">
        <v>4774</v>
      </c>
      <c r="M2070" s="88" t="s">
        <v>4833</v>
      </c>
      <c r="N2070" s="88"/>
      <c r="O2070" s="84" t="s">
        <v>2771</v>
      </c>
      <c r="P2070" s="87" t="s">
        <v>3411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653</v>
      </c>
      <c r="W2070" s="79" t="s">
        <v>2712</v>
      </c>
      <c r="X2070" s="57"/>
      <c r="Y2070" s="57" t="s">
        <v>3966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3771</v>
      </c>
      <c r="D2071" s="84" t="s">
        <v>7</v>
      </c>
      <c r="E2071" s="191" t="s">
        <v>520</v>
      </c>
      <c r="F2071" s="85" t="s">
        <v>4082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3786</v>
      </c>
      <c r="L2071" s="88" t="s">
        <v>4774</v>
      </c>
      <c r="M2071" s="88" t="s">
        <v>4833</v>
      </c>
      <c r="N2071" s="88"/>
      <c r="O2071" s="84" t="s">
        <v>2771</v>
      </c>
      <c r="P2071" s="87" t="s">
        <v>2789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654</v>
      </c>
      <c r="W2071" s="79" t="s">
        <v>2712</v>
      </c>
      <c r="X2071" s="57"/>
      <c r="Y2071" s="57" t="s">
        <v>3967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3772</v>
      </c>
      <c r="D2072" s="84" t="s">
        <v>7</v>
      </c>
      <c r="E2072" s="85" t="s">
        <v>2767</v>
      </c>
      <c r="F2072" s="85" t="s">
        <v>2767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3786</v>
      </c>
      <c r="L2072" s="88" t="s">
        <v>4774</v>
      </c>
      <c r="M2072" s="88" t="s">
        <v>4833</v>
      </c>
      <c r="N2072" s="88"/>
      <c r="O2072" s="84"/>
      <c r="P2072" s="87" t="s">
        <v>2768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654</v>
      </c>
      <c r="W2072" s="79" t="s">
        <v>2241</v>
      </c>
      <c r="X2072" s="57" t="s">
        <v>2241</v>
      </c>
      <c r="Y2072" s="57" t="s">
        <v>2241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3716</v>
      </c>
      <c r="D2073" s="84" t="s">
        <v>4080</v>
      </c>
      <c r="E2073" s="191" t="s">
        <v>520</v>
      </c>
      <c r="F2073" s="85" t="s">
        <v>3781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3786</v>
      </c>
      <c r="L2073" s="88" t="s">
        <v>4774</v>
      </c>
      <c r="M2073" s="88" t="s">
        <v>4833</v>
      </c>
      <c r="N2073" s="88"/>
      <c r="O2073" s="84"/>
      <c r="P2073" s="87" t="s">
        <v>3782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654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3772</v>
      </c>
      <c r="D2074" s="84" t="s">
        <v>7</v>
      </c>
      <c r="E2074" s="191" t="s">
        <v>520</v>
      </c>
      <c r="F2074" s="85" t="s">
        <v>3779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3786</v>
      </c>
      <c r="L2074" s="88" t="s">
        <v>4774</v>
      </c>
      <c r="M2074" s="55" t="s">
        <v>4831</v>
      </c>
      <c r="N2074" s="88"/>
      <c r="O2074" s="84"/>
      <c r="P2074" s="87" t="s">
        <v>3783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654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3772</v>
      </c>
      <c r="D2075" s="84" t="s">
        <v>7</v>
      </c>
      <c r="E2075" s="191" t="s">
        <v>520</v>
      </c>
      <c r="F2075" s="85" t="s">
        <v>3780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3786</v>
      </c>
      <c r="L2075" s="88" t="s">
        <v>4774</v>
      </c>
      <c r="M2075" s="55" t="s">
        <v>4831</v>
      </c>
      <c r="N2075" s="88"/>
      <c r="O2075" s="84"/>
      <c r="P2075" s="87" t="s">
        <v>3784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654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3773</v>
      </c>
      <c r="D2076" s="84" t="s">
        <v>3778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3786</v>
      </c>
      <c r="L2076" s="88" t="s">
        <v>4774</v>
      </c>
      <c r="M2076" s="88" t="s">
        <v>4833</v>
      </c>
      <c r="N2076" s="88"/>
      <c r="O2076" s="84"/>
      <c r="P2076" s="87" t="s">
        <v>3778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654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51" t="s">
        <v>3961</v>
      </c>
      <c r="D2077" s="51" t="s">
        <v>7</v>
      </c>
      <c r="E2077" s="56" t="s">
        <v>3962</v>
      </c>
      <c r="F2077" s="56" t="s">
        <v>3962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3948</v>
      </c>
      <c r="L2077" s="55" t="s">
        <v>4774</v>
      </c>
      <c r="M2077" s="55" t="s">
        <v>4833</v>
      </c>
      <c r="N2077" s="55"/>
      <c r="O2077" s="55"/>
      <c r="P2077" s="54" t="s">
        <v>3963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655</v>
      </c>
      <c r="W2077" s="79" t="s">
        <v>2666</v>
      </c>
      <c r="X2077" s="57" t="s">
        <v>2601</v>
      </c>
      <c r="Y2077" s="57" t="s">
        <v>2241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4083</v>
      </c>
      <c r="D2078" s="84" t="s">
        <v>4084</v>
      </c>
      <c r="E2078" s="191" t="s">
        <v>520</v>
      </c>
      <c r="F2078" s="85" t="s">
        <v>4086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3786</v>
      </c>
      <c r="L2078" s="88" t="s">
        <v>4774</v>
      </c>
      <c r="M2078" s="88" t="s">
        <v>4833</v>
      </c>
      <c r="N2078" s="88"/>
      <c r="O2078" s="84" t="s">
        <v>2771</v>
      </c>
      <c r="P2078" s="87" t="s">
        <v>4088</v>
      </c>
      <c r="Q2078" s="87"/>
      <c r="R2078"/>
      <c r="S2078" t="str">
        <f t="shared" si="535"/>
        <v>NOT EQUAL</v>
      </c>
      <c r="T2078" s="44" t="str">
        <f>IF(ISNA(VLOOKUP(P2078,Sheet1!E:F,2,0)),"--","PRESENT")</f>
        <v>--</v>
      </c>
      <c r="U2078"/>
      <c r="V2078">
        <f t="shared" si="536"/>
        <v>655</v>
      </c>
      <c r="W2078" s="79" t="s">
        <v>2712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4083</v>
      </c>
      <c r="D2079" s="84" t="s">
        <v>4085</v>
      </c>
      <c r="E2079" s="191" t="s">
        <v>520</v>
      </c>
      <c r="F2079" s="85" t="s">
        <v>4087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3786</v>
      </c>
      <c r="L2079" s="88" t="s">
        <v>4774</v>
      </c>
      <c r="M2079" s="88" t="s">
        <v>4833</v>
      </c>
      <c r="N2079" s="88"/>
      <c r="O2079" s="84" t="s">
        <v>2771</v>
      </c>
      <c r="P2079" s="87" t="s">
        <v>4089</v>
      </c>
      <c r="Q2079" s="87"/>
      <c r="R2079"/>
      <c r="S2079" t="str">
        <f t="shared" si="535"/>
        <v>NOT EQUAL</v>
      </c>
      <c r="T2079" s="44" t="str">
        <f>IF(ISNA(VLOOKUP(P2079,Sheet1!E:F,2,0)),"--","PRESENT")</f>
        <v>--</v>
      </c>
      <c r="U2079"/>
      <c r="V2079">
        <f t="shared" si="536"/>
        <v>655</v>
      </c>
      <c r="W2079" s="79" t="s">
        <v>2712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3772</v>
      </c>
      <c r="D2080" s="84" t="s">
        <v>7</v>
      </c>
      <c r="E2080" s="85" t="s">
        <v>5265</v>
      </c>
      <c r="F2080" s="85" t="s">
        <v>5265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3786</v>
      </c>
      <c r="L2080" s="88" t="s">
        <v>4774</v>
      </c>
      <c r="M2080" s="88" t="s">
        <v>4833</v>
      </c>
      <c r="N2080" s="88"/>
      <c r="O2080" s="84"/>
      <c r="P2080" s="87" t="s">
        <v>5266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655</v>
      </c>
      <c r="W2080" s="79" t="s">
        <v>2241</v>
      </c>
      <c r="X2080" s="57" t="s">
        <v>2241</v>
      </c>
      <c r="Y2080" s="57" t="s">
        <v>2241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3772</v>
      </c>
      <c r="D2081" s="84" t="s">
        <v>7</v>
      </c>
      <c r="E2081" s="85" t="s">
        <v>5267</v>
      </c>
      <c r="F2081" s="85" t="s">
        <v>5267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3786</v>
      </c>
      <c r="L2081" s="88" t="s">
        <v>4774</v>
      </c>
      <c r="M2081" s="88" t="s">
        <v>4833</v>
      </c>
      <c r="N2081" s="88"/>
      <c r="O2081" s="84"/>
      <c r="P2081" s="87" t="s">
        <v>5268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655</v>
      </c>
      <c r="W2081" s="79" t="s">
        <v>2241</v>
      </c>
      <c r="X2081" s="57" t="s">
        <v>2241</v>
      </c>
      <c r="Y2081" s="57" t="s">
        <v>2241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51" t="s">
        <v>4928</v>
      </c>
      <c r="D2082" s="84" t="s">
        <v>7</v>
      </c>
      <c r="E2082" s="56" t="s">
        <v>5160</v>
      </c>
      <c r="F2082" s="56" t="s">
        <v>5160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3948</v>
      </c>
      <c r="L2082" s="55" t="s">
        <v>4774</v>
      </c>
      <c r="M2082" s="88" t="s">
        <v>4833</v>
      </c>
      <c r="N2082" s="55"/>
      <c r="O2082" s="55"/>
      <c r="P2082" s="54" t="s">
        <v>4927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656</v>
      </c>
      <c r="W2082" s="79" t="s">
        <v>2682</v>
      </c>
      <c r="X2082" s="57" t="s">
        <v>2601</v>
      </c>
      <c r="Y2082" s="57" t="s">
        <v>2241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3702</v>
      </c>
      <c r="D2083" s="84" t="s">
        <v>4084</v>
      </c>
      <c r="E2083" s="85" t="s">
        <v>4306</v>
      </c>
      <c r="F2083" s="85" t="s">
        <v>4306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3786</v>
      </c>
      <c r="L2083" s="88" t="s">
        <v>4774</v>
      </c>
      <c r="M2083" s="55" t="s">
        <v>4831</v>
      </c>
      <c r="N2083" s="88"/>
      <c r="O2083" s="84"/>
      <c r="P2083" s="87" t="s">
        <v>4307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656</v>
      </c>
      <c r="W2083" s="79" t="s">
        <v>2712</v>
      </c>
      <c r="X2083" s="57" t="s">
        <v>2595</v>
      </c>
      <c r="Y2083" s="57" t="s">
        <v>2241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51" t="s">
        <v>4924</v>
      </c>
      <c r="D2084" s="84" t="s">
        <v>7</v>
      </c>
      <c r="E2084" s="56" t="s">
        <v>4925</v>
      </c>
      <c r="F2084" s="56" t="s">
        <v>4925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3948</v>
      </c>
      <c r="L2084" s="55" t="s">
        <v>4774</v>
      </c>
      <c r="M2084" s="55" t="s">
        <v>4831</v>
      </c>
      <c r="N2084" s="55"/>
      <c r="O2084" s="55"/>
      <c r="P2084" s="54" t="s">
        <v>4926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657</v>
      </c>
      <c r="W2084" s="79" t="s">
        <v>2682</v>
      </c>
      <c r="X2084" s="57" t="s">
        <v>2601</v>
      </c>
      <c r="Y2084" s="57" t="s">
        <v>2241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3721</v>
      </c>
      <c r="D2085" s="189" t="s">
        <v>4650</v>
      </c>
      <c r="E2085" s="85" t="s">
        <v>520</v>
      </c>
      <c r="F2085" s="85" t="s">
        <v>4651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3786</v>
      </c>
      <c r="L2085" s="88" t="s">
        <v>4774</v>
      </c>
      <c r="M2085" s="55" t="s">
        <v>4831</v>
      </c>
      <c r="N2085" s="88"/>
      <c r="O2085" s="84"/>
      <c r="P2085" s="87" t="s">
        <v>4649</v>
      </c>
      <c r="Q2085" s="87"/>
      <c r="R2085"/>
      <c r="S2085" t="str">
        <f t="shared" si="535"/>
        <v>NOT EQUAL</v>
      </c>
      <c r="T2085" s="44" t="str">
        <f>IF(ISNA(VLOOKUP(P2085,Sheet1!E:F,2,0)),"--","PRESENT")</f>
        <v>PRESENT</v>
      </c>
      <c r="U2085"/>
      <c r="V2085">
        <f t="shared" si="536"/>
        <v>658</v>
      </c>
      <c r="W2085" s="79" t="s">
        <v>2704</v>
      </c>
      <c r="X2085" s="57" t="s">
        <v>2601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4502</v>
      </c>
      <c r="D2086" s="84" t="s">
        <v>7</v>
      </c>
      <c r="E2086" s="56" t="s">
        <v>4503</v>
      </c>
      <c r="F2086" s="56" t="s">
        <v>4503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3948</v>
      </c>
      <c r="L2086" s="55" t="s">
        <v>4774</v>
      </c>
      <c r="M2086" s="55" t="s">
        <v>4831</v>
      </c>
      <c r="N2086" s="55"/>
      <c r="O2086" s="55"/>
      <c r="P2086" s="54" t="s">
        <v>4504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659</v>
      </c>
      <c r="W2086" s="79" t="s">
        <v>2682</v>
      </c>
      <c r="X2086" s="57" t="s">
        <v>2601</v>
      </c>
      <c r="Y2086" s="57" t="s">
        <v>2241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3772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3786</v>
      </c>
      <c r="L2087" s="17" t="s">
        <v>4774</v>
      </c>
      <c r="M2087" s="17" t="s">
        <v>4833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659</v>
      </c>
      <c r="W2087" s="92" t="s">
        <v>2241</v>
      </c>
      <c r="X2087" s="96" t="s">
        <v>2241</v>
      </c>
      <c r="Y2087" s="96" t="s">
        <v>2241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3772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3786</v>
      </c>
      <c r="L2088" s="17" t="s">
        <v>4774</v>
      </c>
      <c r="M2088" s="17" t="s">
        <v>4833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659</v>
      </c>
      <c r="W2088" s="92" t="s">
        <v>2241</v>
      </c>
      <c r="X2088" s="96" t="s">
        <v>2241</v>
      </c>
      <c r="Y2088" s="96" t="s">
        <v>2241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3772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3786</v>
      </c>
      <c r="L2089" s="17" t="s">
        <v>4774</v>
      </c>
      <c r="M2089" s="17" t="s">
        <v>4833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659</v>
      </c>
      <c r="W2089" s="92" t="s">
        <v>2241</v>
      </c>
      <c r="X2089" s="96" t="s">
        <v>2241</v>
      </c>
      <c r="Y2089" s="96" t="s">
        <v>2241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3772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3786</v>
      </c>
      <c r="L2090" s="17" t="s">
        <v>4774</v>
      </c>
      <c r="M2090" s="17" t="s">
        <v>4833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659</v>
      </c>
      <c r="W2090" s="92" t="s">
        <v>2241</v>
      </c>
      <c r="X2090" s="96" t="s">
        <v>2241</v>
      </c>
      <c r="Y2090" s="96" t="s">
        <v>2241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3772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3786</v>
      </c>
      <c r="L2091" s="17" t="s">
        <v>4774</v>
      </c>
      <c r="M2091" s="17" t="s">
        <v>4833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659</v>
      </c>
      <c r="W2091" s="92" t="s">
        <v>2241</v>
      </c>
      <c r="X2091" s="96" t="s">
        <v>2241</v>
      </c>
      <c r="Y2091" s="96" t="s">
        <v>2241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3772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3786</v>
      </c>
      <c r="L2092" s="17" t="s">
        <v>4774</v>
      </c>
      <c r="M2092" s="17" t="s">
        <v>4833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659</v>
      </c>
      <c r="W2092" s="92" t="s">
        <v>2241</v>
      </c>
      <c r="X2092" s="96" t="s">
        <v>2241</v>
      </c>
      <c r="Y2092" s="96" t="s">
        <v>2241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4593</v>
      </c>
      <c r="D2093" s="51" t="s">
        <v>4444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3948</v>
      </c>
      <c r="L2093" s="55" t="s">
        <v>4774</v>
      </c>
      <c r="M2093" s="55" t="s">
        <v>4833</v>
      </c>
      <c r="N2093" s="55"/>
      <c r="O2093" s="55"/>
      <c r="P2093" s="54" t="s">
        <v>4594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660</v>
      </c>
      <c r="W2093" s="79" t="s">
        <v>2241</v>
      </c>
      <c r="X2093" s="57" t="s">
        <v>2241</v>
      </c>
      <c r="Y2093" s="57" t="s">
        <v>2241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4593</v>
      </c>
      <c r="D2094" s="51" t="s">
        <v>4445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3948</v>
      </c>
      <c r="L2094" s="55" t="s">
        <v>4774</v>
      </c>
      <c r="M2094" s="55" t="s">
        <v>4833</v>
      </c>
      <c r="N2094" s="55"/>
      <c r="O2094" s="55"/>
      <c r="P2094" s="54" t="s">
        <v>4595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661</v>
      </c>
      <c r="W2094" s="79" t="s">
        <v>2241</v>
      </c>
      <c r="X2094" s="57" t="s">
        <v>2241</v>
      </c>
      <c r="Y2094" s="57" t="s">
        <v>2241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4593</v>
      </c>
      <c r="D2095" s="51" t="s">
        <v>4446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3948</v>
      </c>
      <c r="L2095" s="55" t="s">
        <v>4774</v>
      </c>
      <c r="M2095" s="55" t="s">
        <v>4833</v>
      </c>
      <c r="N2095" s="55"/>
      <c r="O2095" s="55"/>
      <c r="P2095" s="54" t="s">
        <v>4596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662</v>
      </c>
      <c r="W2095" s="79" t="s">
        <v>2241</v>
      </c>
      <c r="X2095" s="57" t="s">
        <v>2241</v>
      </c>
      <c r="Y2095" s="57" t="s">
        <v>2241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4593</v>
      </c>
      <c r="D2096" s="51" t="s">
        <v>4447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3948</v>
      </c>
      <c r="L2096" s="55" t="s">
        <v>4774</v>
      </c>
      <c r="M2096" s="55" t="s">
        <v>4833</v>
      </c>
      <c r="N2096" s="55"/>
      <c r="O2096" s="55"/>
      <c r="P2096" s="54" t="s">
        <v>4597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663</v>
      </c>
      <c r="W2096" s="79" t="s">
        <v>2241</v>
      </c>
      <c r="X2096" s="57" t="s">
        <v>2241</v>
      </c>
      <c r="Y2096" s="57" t="s">
        <v>2241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4593</v>
      </c>
      <c r="D2097" s="51" t="s">
        <v>4448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3948</v>
      </c>
      <c r="L2097" s="55" t="s">
        <v>4774</v>
      </c>
      <c r="M2097" s="55" t="s">
        <v>4833</v>
      </c>
      <c r="N2097" s="55"/>
      <c r="O2097" s="55"/>
      <c r="P2097" s="54" t="s">
        <v>4598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664</v>
      </c>
      <c r="W2097" s="79" t="s">
        <v>2241</v>
      </c>
      <c r="X2097" s="57" t="s">
        <v>2241</v>
      </c>
      <c r="Y2097" s="57" t="s">
        <v>2241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4593</v>
      </c>
      <c r="D2098" s="51" t="s">
        <v>4449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3948</v>
      </c>
      <c r="L2098" s="55" t="s">
        <v>4774</v>
      </c>
      <c r="M2098" s="55" t="s">
        <v>4833</v>
      </c>
      <c r="N2098" s="55"/>
      <c r="O2098" s="55"/>
      <c r="P2098" s="54" t="s">
        <v>4599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665</v>
      </c>
      <c r="W2098" s="79" t="s">
        <v>2241</v>
      </c>
      <c r="X2098" s="57" t="s">
        <v>2241</v>
      </c>
      <c r="Y2098" s="57" t="s">
        <v>2241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4593</v>
      </c>
      <c r="D2099" s="51" t="s">
        <v>4450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3948</v>
      </c>
      <c r="L2099" s="55" t="s">
        <v>4774</v>
      </c>
      <c r="M2099" s="55" t="s">
        <v>4833</v>
      </c>
      <c r="N2099" s="55"/>
      <c r="O2099" s="55"/>
      <c r="P2099" s="54" t="s">
        <v>4600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666</v>
      </c>
      <c r="W2099" s="79" t="s">
        <v>2241</v>
      </c>
      <c r="X2099" s="57" t="s">
        <v>2241</v>
      </c>
      <c r="Y2099" s="57" t="s">
        <v>2241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4593</v>
      </c>
      <c r="D2100" s="51" t="s">
        <v>4451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3948</v>
      </c>
      <c r="L2100" s="55" t="s">
        <v>4774</v>
      </c>
      <c r="M2100" s="55" t="s">
        <v>4833</v>
      </c>
      <c r="N2100" s="55"/>
      <c r="O2100" s="55"/>
      <c r="P2100" s="54" t="s">
        <v>4601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667</v>
      </c>
      <c r="W2100" s="79" t="s">
        <v>2241</v>
      </c>
      <c r="X2100" s="57" t="s">
        <v>2241</v>
      </c>
      <c r="Y2100" s="57" t="s">
        <v>2241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4593</v>
      </c>
      <c r="D2101" s="51" t="s">
        <v>4452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3948</v>
      </c>
      <c r="L2101" s="55" t="s">
        <v>4774</v>
      </c>
      <c r="M2101" s="55" t="s">
        <v>4833</v>
      </c>
      <c r="N2101" s="55"/>
      <c r="O2101" s="55"/>
      <c r="P2101" s="54" t="s">
        <v>4602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668</v>
      </c>
      <c r="W2101" s="79" t="s">
        <v>2241</v>
      </c>
      <c r="X2101" s="57" t="s">
        <v>2241</v>
      </c>
      <c r="Y2101" s="57" t="s">
        <v>2241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4593</v>
      </c>
      <c r="D2102" s="51" t="s">
        <v>4453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3948</v>
      </c>
      <c r="L2102" s="55" t="s">
        <v>4774</v>
      </c>
      <c r="M2102" s="55" t="s">
        <v>4833</v>
      </c>
      <c r="N2102" s="55"/>
      <c r="O2102" s="55"/>
      <c r="P2102" s="54" t="s">
        <v>4603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669</v>
      </c>
      <c r="W2102" s="79" t="s">
        <v>2241</v>
      </c>
      <c r="X2102" s="57" t="s">
        <v>2241</v>
      </c>
      <c r="Y2102" s="57" t="s">
        <v>2241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4592</v>
      </c>
      <c r="D2103" s="51" t="s">
        <v>4011</v>
      </c>
      <c r="E2103" s="56" t="s">
        <v>4584</v>
      </c>
      <c r="F2103" s="56" t="s">
        <v>4584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3948</v>
      </c>
      <c r="L2103" s="55" t="s">
        <v>4774</v>
      </c>
      <c r="M2103" s="55" t="s">
        <v>4833</v>
      </c>
      <c r="N2103" s="55"/>
      <c r="O2103" s="55"/>
      <c r="P2103" s="54" t="s">
        <v>4585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670</v>
      </c>
      <c r="W2103" s="79" t="s">
        <v>2241</v>
      </c>
      <c r="X2103" s="57" t="s">
        <v>2241</v>
      </c>
      <c r="Y2103" s="57" t="s">
        <v>2241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3716</v>
      </c>
      <c r="D2104" s="84" t="s">
        <v>4660</v>
      </c>
      <c r="E2104" s="85" t="s">
        <v>4661</v>
      </c>
      <c r="F2104" s="85" t="s">
        <v>4661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3786</v>
      </c>
      <c r="L2104" s="88" t="s">
        <v>4774</v>
      </c>
      <c r="M2104" s="88" t="s">
        <v>4833</v>
      </c>
      <c r="N2104" s="88"/>
      <c r="O2104" s="88"/>
      <c r="P2104" s="87" t="s">
        <v>4662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670</v>
      </c>
      <c r="W2104" s="79" t="s">
        <v>2677</v>
      </c>
      <c r="X2104" s="57" t="s">
        <v>2241</v>
      </c>
      <c r="Y2104" s="57" t="s">
        <v>2241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5253</v>
      </c>
      <c r="D2105" s="56" t="s">
        <v>5248</v>
      </c>
      <c r="E2105" s="56" t="s">
        <v>520</v>
      </c>
      <c r="F2105" s="56" t="s">
        <v>5238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3948</v>
      </c>
      <c r="L2105" s="55" t="s">
        <v>4774</v>
      </c>
      <c r="M2105" s="55" t="s">
        <v>4831</v>
      </c>
      <c r="N2105" s="55"/>
      <c r="O2105" s="55"/>
      <c r="P2105" s="56" t="s">
        <v>5243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671</v>
      </c>
      <c r="W2105" s="79" t="s">
        <v>2682</v>
      </c>
      <c r="X2105" s="57" t="s">
        <v>2601</v>
      </c>
      <c r="Y2105" s="57" t="s">
        <v>2241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5253</v>
      </c>
      <c r="D2106" s="56" t="s">
        <v>5249</v>
      </c>
      <c r="E2106" s="56" t="s">
        <v>520</v>
      </c>
      <c r="F2106" s="56" t="s">
        <v>5239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3948</v>
      </c>
      <c r="L2106" s="55" t="s">
        <v>4774</v>
      </c>
      <c r="M2106" s="55" t="s">
        <v>4831</v>
      </c>
      <c r="N2106" s="55"/>
      <c r="O2106" s="55"/>
      <c r="P2106" s="56" t="s">
        <v>5244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672</v>
      </c>
      <c r="W2106" s="79" t="s">
        <v>2682</v>
      </c>
      <c r="X2106" s="57" t="s">
        <v>2601</v>
      </c>
      <c r="Y2106" s="57" t="s">
        <v>2241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5253</v>
      </c>
      <c r="D2107" s="56" t="s">
        <v>5250</v>
      </c>
      <c r="E2107" s="56" t="s">
        <v>520</v>
      </c>
      <c r="F2107" s="56" t="s">
        <v>5240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3948</v>
      </c>
      <c r="L2107" s="55" t="s">
        <v>4774</v>
      </c>
      <c r="M2107" s="55" t="s">
        <v>4831</v>
      </c>
      <c r="N2107" s="55"/>
      <c r="O2107" s="55"/>
      <c r="P2107" s="56" t="s">
        <v>5245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673</v>
      </c>
      <c r="W2107" s="79" t="s">
        <v>2682</v>
      </c>
      <c r="X2107" s="57" t="s">
        <v>2601</v>
      </c>
      <c r="Y2107" s="57" t="s">
        <v>2241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5253</v>
      </c>
      <c r="D2108" s="56" t="s">
        <v>5251</v>
      </c>
      <c r="E2108" s="56" t="s">
        <v>520</v>
      </c>
      <c r="F2108" s="56" t="s">
        <v>5241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3948</v>
      </c>
      <c r="L2108" s="55" t="s">
        <v>4774</v>
      </c>
      <c r="M2108" s="55" t="s">
        <v>4831</v>
      </c>
      <c r="N2108" s="55"/>
      <c r="O2108" s="55"/>
      <c r="P2108" s="56" t="s">
        <v>5246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674</v>
      </c>
      <c r="W2108" s="79" t="s">
        <v>2682</v>
      </c>
      <c r="X2108" s="57" t="s">
        <v>2601</v>
      </c>
      <c r="Y2108" s="57" t="s">
        <v>2241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5253</v>
      </c>
      <c r="D2109" s="56" t="s">
        <v>5252</v>
      </c>
      <c r="E2109" s="56" t="s">
        <v>520</v>
      </c>
      <c r="F2109" s="56" t="s">
        <v>5242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3948</v>
      </c>
      <c r="L2109" s="55" t="s">
        <v>4774</v>
      </c>
      <c r="M2109" s="55" t="s">
        <v>4831</v>
      </c>
      <c r="N2109" s="55"/>
      <c r="O2109" s="55"/>
      <c r="P2109" s="56" t="s">
        <v>5247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675</v>
      </c>
      <c r="W2109" s="79" t="s">
        <v>2682</v>
      </c>
      <c r="X2109" s="57" t="s">
        <v>2601</v>
      </c>
      <c r="Y2109" s="57" t="s">
        <v>2241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 s="17" customFormat="1">
      <c r="A2110" s="48">
        <f t="shared" si="543"/>
        <v>2110</v>
      </c>
      <c r="B2110" s="47">
        <f t="shared" si="544"/>
        <v>2066</v>
      </c>
      <c r="C2110" s="93" t="s">
        <v>3772</v>
      </c>
      <c r="D2110" s="93" t="s">
        <v>7</v>
      </c>
      <c r="E2110" s="113" t="str">
        <f t="shared" ref="E2110:E2112" si="550">CHAR(34)&amp;IF(B2110&lt;10,"000",IF(B2110&lt;100,"00",IF(B2110&lt;1000,"0","")))&amp;$B2110&amp;CHAR(34)</f>
        <v>"2066"</v>
      </c>
      <c r="F2110" s="94" t="str">
        <f t="shared" ref="F2110:F2112" si="551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3786</v>
      </c>
      <c r="L2110" s="17" t="s">
        <v>4774</v>
      </c>
      <c r="M2110" s="17" t="s">
        <v>4833</v>
      </c>
      <c r="P2110" s="129" t="str">
        <f t="shared" ref="P2110:P2112" si="552">"MNU_"&amp;IF(B2110&lt;10,"000",IF(B2110&lt;100,"00",IF(B2110&lt;1000,"0","")))&amp;$B2110</f>
        <v>MNU_2066</v>
      </c>
      <c r="Q2110" s="16"/>
      <c r="R2110"/>
      <c r="S2110" t="str">
        <f t="shared" si="535"/>
        <v/>
      </c>
      <c r="T2110" s="44" t="str">
        <f>IF(ISNA(VLOOKUP(P2110,Sheet1!E:F,2,0)),"--","PRESENT")</f>
        <v>--</v>
      </c>
      <c r="U2110"/>
      <c r="V2110">
        <f t="shared" si="536"/>
        <v>675</v>
      </c>
      <c r="W2110" s="92" t="s">
        <v>2241</v>
      </c>
      <c r="X2110" s="96" t="s">
        <v>2241</v>
      </c>
      <c r="Y2110" s="96" t="s">
        <v>2241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MNU_2066</v>
      </c>
      <c r="AD2110" s="133" t="str">
        <f>IF(ISNA(VLOOKUP(AA2110,'XEQM Shortlist'!J:J,1,0)),"//","")</f>
        <v/>
      </c>
      <c r="AE2110"/>
      <c r="AF2110" s="92" t="str">
        <f t="shared" si="541"/>
        <v/>
      </c>
      <c r="AG2110" t="b">
        <f t="shared" si="542"/>
        <v>1</v>
      </c>
    </row>
    <row r="2111" spans="1:33" s="17" customFormat="1">
      <c r="A2111" s="48">
        <f t="shared" si="543"/>
        <v>2111</v>
      </c>
      <c r="B2111" s="47">
        <f t="shared" si="544"/>
        <v>2067</v>
      </c>
      <c r="C2111" s="93" t="s">
        <v>3772</v>
      </c>
      <c r="D2111" s="93" t="s">
        <v>7</v>
      </c>
      <c r="E2111" s="113" t="str">
        <f t="shared" si="550"/>
        <v>"2067"</v>
      </c>
      <c r="F2111" s="94" t="str">
        <f t="shared" si="551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3786</v>
      </c>
      <c r="L2111" s="17" t="s">
        <v>4774</v>
      </c>
      <c r="M2111" s="17" t="s">
        <v>4833</v>
      </c>
      <c r="P2111" s="129" t="str">
        <f t="shared" si="552"/>
        <v>MNU_2067</v>
      </c>
      <c r="Q2111" s="16"/>
      <c r="R2111"/>
      <c r="S2111" t="str">
        <f t="shared" si="535"/>
        <v/>
      </c>
      <c r="T2111" s="44" t="str">
        <f>IF(ISNA(VLOOKUP(P2111,Sheet1!E:F,2,0)),"--","PRESENT")</f>
        <v>--</v>
      </c>
      <c r="U2111"/>
      <c r="V2111">
        <f t="shared" si="536"/>
        <v>675</v>
      </c>
      <c r="W2111" s="92" t="s">
        <v>2241</v>
      </c>
      <c r="X2111" s="96" t="s">
        <v>2241</v>
      </c>
      <c r="Y2111" s="96" t="s">
        <v>2241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MNU_2067</v>
      </c>
      <c r="AD2111" s="133" t="str">
        <f>IF(ISNA(VLOOKUP(AA2111,'XEQM Shortlist'!J:J,1,0)),"//","")</f>
        <v/>
      </c>
      <c r="AE2111"/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3772</v>
      </c>
      <c r="D2112" s="93" t="s">
        <v>7</v>
      </c>
      <c r="E2112" s="113" t="str">
        <f t="shared" si="550"/>
        <v>"2068"</v>
      </c>
      <c r="F2112" s="94" t="str">
        <f t="shared" si="551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3786</v>
      </c>
      <c r="L2112" s="17" t="s">
        <v>4774</v>
      </c>
      <c r="M2112" s="17" t="s">
        <v>4833</v>
      </c>
      <c r="P2112" s="129" t="str">
        <f t="shared" si="552"/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675</v>
      </c>
      <c r="W2112" s="92" t="s">
        <v>2241</v>
      </c>
      <c r="X2112" s="96" t="s">
        <v>2241</v>
      </c>
      <c r="Y2112" s="96" t="s">
        <v>2241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3773</v>
      </c>
      <c r="D2113" s="84" t="s">
        <v>4929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3786</v>
      </c>
      <c r="L2113" s="88" t="s">
        <v>4774</v>
      </c>
      <c r="M2113" s="88" t="s">
        <v>4833</v>
      </c>
      <c r="N2113" s="88"/>
      <c r="O2113" s="88"/>
      <c r="P2113" s="87" t="s">
        <v>4800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675</v>
      </c>
      <c r="W2113" s="79" t="s">
        <v>2677</v>
      </c>
      <c r="X2113" s="57" t="s">
        <v>2241</v>
      </c>
      <c r="Y2113" s="57" t="s">
        <v>2241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3773</v>
      </c>
      <c r="D2114" s="84" t="s">
        <v>4805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3786</v>
      </c>
      <c r="L2114" s="88" t="s">
        <v>4774</v>
      </c>
      <c r="M2114" s="88" t="s">
        <v>4833</v>
      </c>
      <c r="N2114" s="88"/>
      <c r="O2114" s="88"/>
      <c r="P2114" s="87" t="s">
        <v>4805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675</v>
      </c>
      <c r="W2114" s="79" t="s">
        <v>2677</v>
      </c>
      <c r="X2114" s="57" t="s">
        <v>2241</v>
      </c>
      <c r="Y2114" s="57" t="s">
        <v>2241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3773</v>
      </c>
      <c r="D2115" s="84" t="s">
        <v>4801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3786</v>
      </c>
      <c r="L2115" s="88" t="s">
        <v>4774</v>
      </c>
      <c r="M2115" s="88" t="s">
        <v>4833</v>
      </c>
      <c r="N2115" s="88"/>
      <c r="O2115" s="88"/>
      <c r="P2115" s="87" t="s">
        <v>4801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675</v>
      </c>
      <c r="W2115" s="79" t="s">
        <v>2677</v>
      </c>
      <c r="X2115" s="57" t="s">
        <v>2241</v>
      </c>
      <c r="Y2115" s="57" t="s">
        <v>2241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3773</v>
      </c>
      <c r="D2116" s="84" t="s">
        <v>4802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3786</v>
      </c>
      <c r="L2116" s="88" t="s">
        <v>4774</v>
      </c>
      <c r="M2116" s="88" t="s">
        <v>4833</v>
      </c>
      <c r="N2116" s="88"/>
      <c r="O2116" s="88"/>
      <c r="P2116" s="87" t="s">
        <v>4802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675</v>
      </c>
      <c r="W2116" s="79" t="s">
        <v>2677</v>
      </c>
      <c r="X2116" s="57" t="s">
        <v>2241</v>
      </c>
      <c r="Y2116" s="57" t="s">
        <v>2241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3773</v>
      </c>
      <c r="D2117" s="84" t="s">
        <v>4803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3786</v>
      </c>
      <c r="L2117" s="88" t="s">
        <v>4774</v>
      </c>
      <c r="M2117" s="88" t="s">
        <v>4833</v>
      </c>
      <c r="N2117" s="88"/>
      <c r="O2117" s="88"/>
      <c r="P2117" s="87" t="s">
        <v>4803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675</v>
      </c>
      <c r="W2117" s="79" t="s">
        <v>2677</v>
      </c>
      <c r="X2117" s="57" t="s">
        <v>2241</v>
      </c>
      <c r="Y2117" s="57" t="s">
        <v>2241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5257</v>
      </c>
      <c r="D2118" s="51" t="s">
        <v>7</v>
      </c>
      <c r="E2118" s="75" t="s">
        <v>5286</v>
      </c>
      <c r="F2118" s="75" t="s">
        <v>5286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3948</v>
      </c>
      <c r="L2118" s="55" t="s">
        <v>4774</v>
      </c>
      <c r="M2118" s="55" t="s">
        <v>4831</v>
      </c>
      <c r="N2118" s="55"/>
      <c r="O2118" s="55"/>
      <c r="P2118" s="54" t="s">
        <v>5261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676</v>
      </c>
      <c r="W2118" s="79" t="s">
        <v>2668</v>
      </c>
      <c r="X2118" s="57" t="s">
        <v>2241</v>
      </c>
      <c r="Y2118" s="57" t="s">
        <v>2241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5271</v>
      </c>
      <c r="D2119" s="51" t="s">
        <v>7</v>
      </c>
      <c r="E2119" s="75" t="s">
        <v>5287</v>
      </c>
      <c r="F2119" s="75" t="s">
        <v>5287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3948</v>
      </c>
      <c r="L2119" s="55" t="s">
        <v>4774</v>
      </c>
      <c r="M2119" s="55" t="s">
        <v>4831</v>
      </c>
      <c r="N2119" s="55"/>
      <c r="O2119" s="55"/>
      <c r="P2119" s="54" t="s">
        <v>5269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677</v>
      </c>
      <c r="W2119" s="79" t="s">
        <v>2668</v>
      </c>
      <c r="X2119" s="57" t="s">
        <v>2241</v>
      </c>
      <c r="Y2119" s="57" t="s">
        <v>2241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5272</v>
      </c>
      <c r="D2120" s="51" t="s">
        <v>7</v>
      </c>
      <c r="E2120" s="75" t="s">
        <v>5288</v>
      </c>
      <c r="F2120" s="75" t="s">
        <v>5288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3948</v>
      </c>
      <c r="L2120" s="55" t="s">
        <v>4774</v>
      </c>
      <c r="M2120" s="55" t="s">
        <v>4831</v>
      </c>
      <c r="N2120" s="55"/>
      <c r="O2120" s="55"/>
      <c r="P2120" s="54" t="s">
        <v>5270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678</v>
      </c>
      <c r="W2120" s="79" t="s">
        <v>2668</v>
      </c>
      <c r="X2120" s="57" t="s">
        <v>2241</v>
      </c>
      <c r="Y2120" s="57" t="s">
        <v>2241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5258</v>
      </c>
      <c r="D2121" s="51" t="s">
        <v>7</v>
      </c>
      <c r="E2121" s="75" t="s">
        <v>5289</v>
      </c>
      <c r="F2121" s="75" t="s">
        <v>5289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3948</v>
      </c>
      <c r="L2121" s="55" t="s">
        <v>4774</v>
      </c>
      <c r="M2121" s="55" t="s">
        <v>4831</v>
      </c>
      <c r="N2121" s="55"/>
      <c r="O2121" s="55"/>
      <c r="P2121" s="54" t="s">
        <v>5262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679</v>
      </c>
      <c r="W2121" s="79" t="s">
        <v>2668</v>
      </c>
      <c r="X2121" s="57" t="s">
        <v>2241</v>
      </c>
      <c r="Y2121" s="57" t="s">
        <v>2241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5259</v>
      </c>
      <c r="D2122" s="51" t="s">
        <v>7</v>
      </c>
      <c r="E2122" s="75" t="s">
        <v>5290</v>
      </c>
      <c r="F2122" s="75" t="s">
        <v>5290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3948</v>
      </c>
      <c r="L2122" s="55" t="s">
        <v>4774</v>
      </c>
      <c r="M2122" s="55" t="s">
        <v>4831</v>
      </c>
      <c r="N2122" s="55"/>
      <c r="O2122" s="55"/>
      <c r="P2122" s="54" t="s">
        <v>5263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680</v>
      </c>
      <c r="W2122" s="79" t="s">
        <v>2668</v>
      </c>
      <c r="X2122" s="57" t="s">
        <v>2241</v>
      </c>
      <c r="Y2122" s="57" t="s">
        <v>2241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5260</v>
      </c>
      <c r="D2123" s="51" t="s">
        <v>7</v>
      </c>
      <c r="E2123" s="75" t="s">
        <v>5291</v>
      </c>
      <c r="F2123" s="75" t="s">
        <v>5291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3948</v>
      </c>
      <c r="L2123" s="55" t="s">
        <v>4774</v>
      </c>
      <c r="M2123" s="55" t="s">
        <v>4831</v>
      </c>
      <c r="N2123" s="55"/>
      <c r="O2123" s="55"/>
      <c r="P2123" s="54" t="s">
        <v>5264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681</v>
      </c>
      <c r="W2123" s="79" t="s">
        <v>2668</v>
      </c>
      <c r="X2123" s="57" t="s">
        <v>2241</v>
      </c>
      <c r="Y2123" s="57" t="s">
        <v>2241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3772</v>
      </c>
      <c r="D2124" s="51" t="s">
        <v>7</v>
      </c>
      <c r="E2124" s="54" t="s">
        <v>5273</v>
      </c>
      <c r="F2124" s="54" t="s">
        <v>5273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3786</v>
      </c>
      <c r="L2124" s="55" t="s">
        <v>4774</v>
      </c>
      <c r="M2124" s="55" t="s">
        <v>4833</v>
      </c>
      <c r="N2124" s="55"/>
      <c r="O2124" s="55"/>
      <c r="P2124" s="54" t="s">
        <v>5275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681</v>
      </c>
      <c r="W2124" s="79" t="s">
        <v>2668</v>
      </c>
      <c r="X2124" s="57" t="s">
        <v>2241</v>
      </c>
      <c r="Y2124" s="57" t="s">
        <v>2241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3772</v>
      </c>
      <c r="D2125" s="51" t="s">
        <v>7</v>
      </c>
      <c r="E2125" s="54" t="s">
        <v>5274</v>
      </c>
      <c r="F2125" s="54" t="s">
        <v>5274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3786</v>
      </c>
      <c r="L2125" s="55" t="s">
        <v>4774</v>
      </c>
      <c r="M2125" s="55" t="s">
        <v>4833</v>
      </c>
      <c r="N2125" s="55"/>
      <c r="O2125" s="55"/>
      <c r="P2125" s="54" t="s">
        <v>5276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681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5293</v>
      </c>
      <c r="D2126" s="51" t="s">
        <v>7</v>
      </c>
      <c r="E2126" s="54" t="s">
        <v>5281</v>
      </c>
      <c r="F2126" s="54" t="s">
        <v>5281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3948</v>
      </c>
      <c r="L2126" s="55" t="s">
        <v>4774</v>
      </c>
      <c r="M2126" s="55" t="s">
        <v>4831</v>
      </c>
      <c r="N2126" s="55"/>
      <c r="O2126" s="55"/>
      <c r="P2126" s="54" t="s">
        <v>5282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682</v>
      </c>
      <c r="W2126" s="79" t="s">
        <v>2668</v>
      </c>
      <c r="X2126" s="57" t="s">
        <v>2241</v>
      </c>
      <c r="Y2126" s="57" t="s">
        <v>2241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5295</v>
      </c>
      <c r="D2127" s="51" t="s">
        <v>7</v>
      </c>
      <c r="E2127" s="54" t="s">
        <v>5292</v>
      </c>
      <c r="F2127" s="54" t="s">
        <v>5292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3948</v>
      </c>
      <c r="L2127" s="55" t="s">
        <v>4774</v>
      </c>
      <c r="M2127" s="55" t="s">
        <v>4831</v>
      </c>
      <c r="N2127" s="55"/>
      <c r="O2127" s="55"/>
      <c r="P2127" s="54" t="s">
        <v>5294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683</v>
      </c>
      <c r="W2127" s="79" t="s">
        <v>2663</v>
      </c>
      <c r="X2127" s="57" t="s">
        <v>2241</v>
      </c>
      <c r="Y2127" s="57" t="s">
        <v>2241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8:22"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8:22"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8:22"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8:22"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8:22"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8:22"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8:22"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8:22"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8:22"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8:22"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8:22"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8:22"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8:22"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8:22"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8:22"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8:22"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8:22"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8:22"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8:22"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8:22"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8:22"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8:22"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8:22"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8:22"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8:22"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8:22"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8:22"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8:22"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8:22"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8:22"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8:22"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8:22"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8:22"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8:22"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8:22"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8:22"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8:22"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8:22"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8:22"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8:22"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8:22"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8:22"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8:22"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8:22"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8:22"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8:22"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8:22"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8:22"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8:22"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8:22"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8:22"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8:22"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8:22"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8:22"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8:22"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8:22"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8:22"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8:22"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8:22"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8:22"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8:22"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8:22"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8:22"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8:22"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8:22"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8:22"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8:22"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8:22"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8:22"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8:22"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8:22"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8:22"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8:22"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8:22"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8:22"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8:22"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8:22"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8:22"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8:22"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8:22"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8:22"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8:22"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8:22"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8:22"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8:22"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8:22"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8:22"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8:22"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8:22"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8:22"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8:22"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8:22"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8:22"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8:22"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8:22"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8:22"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8:22"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8:22"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8:22"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8:22"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8:22"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8:22"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8:22"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8:22"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8:22"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8:22"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8:22"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8:22"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8:22"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8:22"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8:22"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8:22"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8:22"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8:22"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8:22"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8:22"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8:22"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8:22"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8:22"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8:22"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8:22"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8:22"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8:22"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8:22"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8:22"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8:22"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8:22"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8:22"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8:22"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8:22"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8:22"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8:22"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8:22"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8:22"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8:22"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8:22"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8:22"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8:22"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8:22"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8:22"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8:22"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8:22"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8:22"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8:22"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8:22"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8:22"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8:22"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8:22"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8:22"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8:22"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8:22"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8:22"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8:22"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8:22"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8:22"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8:22"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8:22"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8:22"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8:22"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8:22"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8:22"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8:22"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8:22"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8:22"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8:22"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8:22"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8:22"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8:22"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8:22"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8:22"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8:22"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8:22"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8:22"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8:22"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8:22"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8:22"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8:22"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8:22"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8:22"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8:22"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8:22"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8:22"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8:22"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8:22"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8:22"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8:22"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8:22"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8:22"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8:22"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8:22"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8:22"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8:22"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8:22"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8:22"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8:22"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8:22"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8:22"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8:22"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8:22"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8:22"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8:22"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8:22"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8:22"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8:22"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8:22"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8:22"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8:22"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8:22"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8:22"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8:22"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8:22"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8:22"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8:22"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8:22"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8:22"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8:22"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8:22"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8:22"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8:22"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8:22"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8:22"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8:22"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306 M1312:M1438 J1307:N1311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1838:AA2127 AA9:AA1198 AA1200:AA1834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12:J1326">
    <cfRule type="containsText" dxfId="597" priority="1658" operator="containsText" text="DISABLED">
      <formula>NOT(ISERROR(SEARCH("DISABLED",J1312)))</formula>
    </cfRule>
    <cfRule type="containsText" dxfId="596" priority="1659" operator="containsText" text="ENABLED">
      <formula>NOT(ISERROR(SEARCH("ENABLED",J1312)))</formula>
    </cfRule>
  </conditionalFormatting>
  <conditionalFormatting sqref="K1312:L1326 N1312:N1326">
    <cfRule type="containsText" dxfId="595" priority="1654" operator="containsText" text="DISABLED">
      <formula>NOT(ISERROR(SEARCH("DISABLED",K1312)))</formula>
    </cfRule>
    <cfRule type="containsText" dxfId="594" priority="1655" operator="containsText" text="ENABLED">
      <formula>NOT(ISERROR(SEARCH("ENABLED",K1312)))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1838:AD2127 AD9:AD1198 AD1200:AD1834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0:N2112">
    <cfRule type="containsText" dxfId="235" priority="460" operator="containsText" text="DISABLED">
      <formula>NOT(ISERROR(SEARCH("DISABLED",K2110)))</formula>
    </cfRule>
    <cfRule type="containsText" dxfId="234" priority="461" operator="containsText" text="ENABLED">
      <formula>NOT(ISERROR(SEARCH("ENABLED",K2110)))</formula>
    </cfRule>
  </conditionalFormatting>
  <conditionalFormatting sqref="J2110:J2112">
    <cfRule type="containsText" dxfId="233" priority="463" operator="containsText" text="DISABLED">
      <formula>NOT(ISERROR(SEARCH("DISABLED",J2110)))</formula>
    </cfRule>
    <cfRule type="containsText" dxfId="232" priority="464" operator="containsText" text="ENABLED">
      <formula>NOT(ISERROR(SEARCH("ENABLED",J2110)))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09 N2105:N2109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09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09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  <sheetView workbookViewId="1"/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5365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3808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3809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3810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3811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3812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3813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3814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3815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3816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3817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3819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3820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3821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2716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3822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3203</v>
      </c>
      <c r="G19" t="s">
        <v>3823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3824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3825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3826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3827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3828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3829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3830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3831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3832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3833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3834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3835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3836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2760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3837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2758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3838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2759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3841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3842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3971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3970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3843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3844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3845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3806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3846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3891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3847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5297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3848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3849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3850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3851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3204</v>
      </c>
      <c r="G56" t="s">
        <v>3853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3854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5298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5299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5300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3855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2670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2673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2672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3858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5302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5305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5306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5307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5308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5309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2761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3849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3850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5310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3947</v>
      </c>
      <c r="G77" t="s">
        <v>5311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5312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5313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5314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5315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5316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5317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5318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5319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5320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5321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5322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3956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5323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5324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5325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5326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5327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5328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3859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5332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5296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2766</v>
      </c>
      <c r="G100" t="s">
        <v>5333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5334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5335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5336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5337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3860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3861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3862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5338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5341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5342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3863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5343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5347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5348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3408</v>
      </c>
      <c r="G115" t="s">
        <v>5349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2702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3410</v>
      </c>
      <c r="G117" t="s">
        <v>3946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4269</v>
      </c>
      <c r="G118" t="s">
        <v>3850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5350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5351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5352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5353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5354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5355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3864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3865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3791</v>
      </c>
      <c r="G127" t="s">
        <v>3792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3794</v>
      </c>
      <c r="G128" t="s">
        <v>3795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5357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4647</v>
      </c>
      <c r="G130" t="s">
        <v>5358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5359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5360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2780</v>
      </c>
      <c r="G133" t="s">
        <v>3964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2781</v>
      </c>
      <c r="G134" t="s">
        <v>3965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3411</v>
      </c>
      <c r="G135" t="s">
        <v>3966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2789</v>
      </c>
      <c r="G136" t="s">
        <v>3967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3963</v>
      </c>
      <c r="G137" t="s">
        <v>5361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4926</v>
      </c>
      <c r="G138" t="s">
        <v>5362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4649</v>
      </c>
      <c r="G139" t="s">
        <v>5363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4504</v>
      </c>
      <c r="G140" t="s">
        <v>5364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3839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3840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3852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5301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5303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5304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4018</v>
      </c>
      <c r="G147" t="s">
        <v>5329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5330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5331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5339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5340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5344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3959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5345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5346</v>
      </c>
      <c r="H155" s="264" t="str">
        <f t="shared" si="3"/>
        <v xml:space="preserve">              {ITM_RANI,                      "RANI#"},</v>
      </c>
    </row>
    <row r="156" spans="2:8">
      <c r="C156" s="262" t="s">
        <v>3398</v>
      </c>
      <c r="D156" s="262" t="s">
        <v>5369</v>
      </c>
      <c r="E156" t="s">
        <v>3398</v>
      </c>
      <c r="G156" t="s">
        <v>5369</v>
      </c>
      <c r="H156" s="264" t="str">
        <f t="shared" si="3"/>
        <v xml:space="preserve">              {ITM_STDDEV,                    "STDDEV"},</v>
      </c>
    </row>
    <row r="157" spans="2:8">
      <c r="C157" s="262" t="s">
        <v>4548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4548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4549</v>
      </c>
      <c r="D158" s="262" t="str">
        <f t="shared" si="4"/>
        <v>ITM_cn</v>
      </c>
      <c r="E158" t="s">
        <v>4549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4550</v>
      </c>
      <c r="D159" s="262" t="str">
        <f t="shared" si="4"/>
        <v>ITM_dn</v>
      </c>
      <c r="E159" t="s">
        <v>4550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5370</v>
      </c>
      <c r="E160" t="s">
        <v>2082</v>
      </c>
      <c r="G160" t="s">
        <v>5370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5371</v>
      </c>
      <c r="E161" t="s">
        <v>2095</v>
      </c>
      <c r="G161" t="s">
        <v>5371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5356</v>
      </c>
      <c r="E162" t="s">
        <v>2203</v>
      </c>
      <c r="G162" t="s">
        <v>5356</v>
      </c>
      <c r="H162" s="264" t="str">
        <f t="shared" si="3"/>
        <v xml:space="preserve">              {ITM_UNIT,                      "UNIT"},</v>
      </c>
    </row>
    <row r="163" spans="2:8">
      <c r="C163" s="262" t="s">
        <v>2203</v>
      </c>
      <c r="D163" s="262" t="s">
        <v>5356</v>
      </c>
      <c r="E163" t="s">
        <v>1722</v>
      </c>
      <c r="G163" t="s">
        <v>5416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62">
        <f>VLOOKUP(E167,SOURCE!P:AB,13,0)</f>
        <v>95</v>
      </c>
      <c r="C167" s="262" t="str">
        <f>VLOOKUP(E167,SOURCE!P:AC,14,0)</f>
        <v>ITM_ADD</v>
      </c>
      <c r="D167" s="262" t="str">
        <f>VLOOKUP(E167,SOURCE!P:AA,12,0)</f>
        <v>+</v>
      </c>
      <c r="E167" t="s">
        <v>995</v>
      </c>
      <c r="G167" t="s">
        <v>5372</v>
      </c>
      <c r="H167" s="26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62">
        <f>VLOOKUP(E168,SOURCE!P:AB,13,0)</f>
        <v>96</v>
      </c>
      <c r="C168" s="262" t="str">
        <f>VLOOKUP(E168,SOURCE!P:AC,14,0)</f>
        <v>ITM_SUB</v>
      </c>
      <c r="D168" s="262" t="str">
        <f>VLOOKUP(E168,SOURCE!P:AA,12,0)</f>
        <v>-</v>
      </c>
      <c r="E168" t="s">
        <v>430</v>
      </c>
      <c r="G168" t="s">
        <v>3850</v>
      </c>
      <c r="H168" s="264" t="str">
        <f t="shared" si="7"/>
        <v xml:space="preserve">              {ITM_SUB,                       "MIN"},</v>
      </c>
    </row>
    <row r="169" spans="2:8">
      <c r="B169" s="262">
        <f>VLOOKUP(E169,SOURCE!P:AB,13,0)</f>
        <v>98</v>
      </c>
      <c r="C169" s="262" t="str">
        <f>VLOOKUP(E169,SOURCE!P:AC,14,0)</f>
        <v>ITM_MULT</v>
      </c>
      <c r="D169" s="262" t="str">
        <f>VLOOKUP(E169,SOURCE!P:AA,12,0)</f>
        <v>*</v>
      </c>
      <c r="E169" t="s">
        <v>432</v>
      </c>
      <c r="G169" t="s">
        <v>5373</v>
      </c>
      <c r="H169" s="264" t="str">
        <f t="shared" si="7"/>
        <v xml:space="preserve">              {ITM_MULT,                      "MULT"},</v>
      </c>
    </row>
    <row r="170" spans="2:8">
      <c r="B170" s="262">
        <f>VLOOKUP(E170,SOURCE!P:AB,13,0)</f>
        <v>99</v>
      </c>
      <c r="C170" s="262" t="str">
        <f>VLOOKUP(E170,SOURCE!P:AC,14,0)</f>
        <v>ITM_DIV</v>
      </c>
      <c r="D170" s="262" t="str">
        <f>VLOOKUP(E170,SOURCE!P:AA,12,0)</f>
        <v>/</v>
      </c>
      <c r="E170" t="s">
        <v>434</v>
      </c>
      <c r="G170" t="s">
        <v>5374</v>
      </c>
      <c r="H170" s="26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  <sheetView workbookViewId="1"/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3960</v>
      </c>
      <c r="H1">
        <f>COUNTIF(H2:H2:H882,"=FALSE")</f>
        <v>21</v>
      </c>
      <c r="N1" s="124" t="s">
        <v>3807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3805</v>
      </c>
      <c r="V2" t="s">
        <v>3805</v>
      </c>
      <c r="W2" t="s">
        <v>3803</v>
      </c>
      <c r="X2" t="s">
        <v>3804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1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A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"A"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ITM_DRG</v>
      </c>
      <c r="E604" s="26" t="str">
        <f>CHAR(34)&amp;VLOOKUP(C604,SOURCE!$V$3:$AC$2867,6,0)&amp;CHAR(34)</f>
        <v>"DRG"</v>
      </c>
      <c r="F604" s="22" t="str">
        <f>VLOOKUP(C604,SOURCE!$V$3:$AD$2867,9,0)&amp;"           {"&amp;D604&amp;",   "&amp;E604&amp;"},"</f>
        <v>//           {ITM_DRG,   "DRG"},</v>
      </c>
      <c r="H604" t="b">
        <f>ISNA(VLOOKUP(J604,J605:J$882,1,0))</f>
        <v>1</v>
      </c>
      <c r="I604" s="27">
        <f>VLOOKUP(C604,SOURCE!V$6:AB$10046,7,0)</f>
        <v>1873</v>
      </c>
      <c r="J604" s="28" t="str">
        <f>VLOOKUP(C604,SOURCE!V$6:AB$10046,6,0)</f>
        <v>DRG</v>
      </c>
      <c r="K604" s="29" t="str">
        <f t="shared" si="10"/>
        <v>DRG</v>
      </c>
      <c r="L604" s="38" t="str">
        <f>VLOOKUP(C604,SOURCE!V$6:AB$10046,2,0)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"DRG"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CHR_caseUP</v>
      </c>
      <c r="E605" s="26" t="str">
        <f>CHAR(34)&amp;VLOOKUP(C605,SOURCE!$V$3:$AC$2867,6,0)&amp;CHAR(34)</f>
        <v>"CASEUP"</v>
      </c>
      <c r="F605" s="22" t="str">
        <f>VLOOKUP(C605,SOURCE!$V$3:$AD$2867,9,0)&amp;"           {"&amp;D605&amp;",   "&amp;E605&amp;"},"</f>
        <v xml:space="preserve">           {CHR_caseUP,   "CASEUP"},</v>
      </c>
      <c r="H605" t="b">
        <f>ISNA(VLOOKUP(J605,J606:J$882,1,0))</f>
        <v>1</v>
      </c>
      <c r="I605" s="27">
        <f>VLOOKUP(C605,SOURCE!V$6:AB$10046,7,0)</f>
        <v>1878</v>
      </c>
      <c r="J605" s="28" t="str">
        <f>VLOOKUP(C605,SOURCE!V$6:AB$10046,6,0)</f>
        <v>CASEUP</v>
      </c>
      <c r="K605" s="29" t="str">
        <f t="shared" si="10"/>
        <v>CASEUP</v>
      </c>
      <c r="L605" s="38" t="str">
        <f>VLOOKUP(C605,SOURCE!V$6:AB$10046,2,0)</f>
        <v>CONF</v>
      </c>
      <c r="M605" t="str">
        <f>IF(VLOOKUP(I605,SOURCE!B:P,2,0)="/  { itemToBeCoded","To be coded","")</f>
        <v>To be coded</v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"CASE UP"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CHR_caseDN</v>
      </c>
      <c r="E606" s="26" t="str">
        <f>CHAR(34)&amp;VLOOKUP(C606,SOURCE!$V$3:$AC$2867,6,0)&amp;CHAR(34)</f>
        <v>"CASEDN"</v>
      </c>
      <c r="F606" s="22" t="str">
        <f>VLOOKUP(C606,SOURCE!$V$3:$AD$2867,9,0)&amp;"           {"&amp;D606&amp;",   "&amp;E606&amp;"},"</f>
        <v xml:space="preserve">           {CHR_caseDN,   "CASEDN"},</v>
      </c>
      <c r="H606" t="b">
        <f>ISNA(VLOOKUP(J606,J607:J$882,1,0))</f>
        <v>1</v>
      </c>
      <c r="I606" s="27">
        <f>VLOOKUP(C606,SOURCE!V$6:AB$10046,7,0)</f>
        <v>1879</v>
      </c>
      <c r="J606" s="28" t="str">
        <f>VLOOKUP(C606,SOURCE!V$6:AB$10046,6,0)</f>
        <v>CASEDN</v>
      </c>
      <c r="K606" s="29" t="str">
        <f t="shared" si="10"/>
        <v>CASEDN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DN"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ITM_LISTXY</v>
      </c>
      <c r="E607" s="26" t="str">
        <f>CHAR(34)&amp;VLOOKUP(C607,SOURCE!$V$3:$AC$2867,6,0)&amp;CHAR(34)</f>
        <v>"LISTXY"</v>
      </c>
      <c r="F607" s="22" t="str">
        <f>VLOOKUP(C607,SOURCE!$V$3:$AD$2867,9,0)&amp;"           {"&amp;D607&amp;",   "&amp;E607&amp;"},"</f>
        <v xml:space="preserve">           {ITM_LISTXY,   "LISTXY"},</v>
      </c>
      <c r="H607" t="b">
        <f>ISNA(VLOOKUP(J607,J608:J$882,1,0))</f>
        <v>1</v>
      </c>
      <c r="I607" s="27">
        <f>VLOOKUP(C607,SOURCE!V$6:AB$10046,7,0)</f>
        <v>1880</v>
      </c>
      <c r="J607" s="28" t="str">
        <f>VLOOKUP(C607,SOURCE!V$6:AB$10046,6,0)</f>
        <v>LISTXY</v>
      </c>
      <c r="K607" s="29" t="str">
        <f t="shared" si="10"/>
        <v>LISTXY</v>
      </c>
      <c r="L607" s="38">
        <f>VLOOKUP(C607,SOURCE!V$6:AB$10046,2,0)</f>
        <v>0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"LISTXY"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ITM_SH_ERPN</v>
      </c>
      <c r="E608" s="26" t="str">
        <f>CHAR(34)&amp;VLOOKUP(C608,SOURCE!$V$3:$AC$2867,6,0)&amp;CHAR(34)</f>
        <v>"ERPN?"</v>
      </c>
      <c r="F608" s="22" t="str">
        <f>VLOOKUP(C608,SOURCE!$V$3:$AD$2867,9,0)&amp;"           {"&amp;D608&amp;",   "&amp;E608&amp;"},"</f>
        <v>//           {ITM_SH_ERPN,   "ERPN?"},</v>
      </c>
      <c r="H608" t="b">
        <f>ISNA(VLOOKUP(J608,J609:J$882,1,0))</f>
        <v>1</v>
      </c>
      <c r="I608" s="27">
        <f>VLOOKUP(C608,SOURCE!V$6:AB$10046,7,0)</f>
        <v>1881</v>
      </c>
      <c r="J608" s="28" t="str">
        <f>VLOOKUP(C608,SOURCE!V$6:AB$10046,6,0)</f>
        <v>ERPN?</v>
      </c>
      <c r="K608" s="29" t="str">
        <f t="shared" si="10"/>
        <v>eRPN?</v>
      </c>
      <c r="L608" s="38" t="str">
        <f>VLOOKUP(C608,SOURCE!V$6:AB$10046,2,0)</f>
        <v>INFO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"eRPN?"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ITM_ms</v>
      </c>
      <c r="E609" s="26" t="str">
        <f>CHAR(34)&amp;VLOOKUP(C609,SOURCE!$V$3:$AC$2867,6,0)&amp;CHAR(34)</f>
        <v>".MS"</v>
      </c>
      <c r="F609" s="22" t="str">
        <f>VLOOKUP(C609,SOURCE!$V$3:$AD$2867,9,0)&amp;"           {"&amp;D609&amp;",   "&amp;E609&amp;"},"</f>
        <v>//           {ITM_ms,   ".MS"},</v>
      </c>
      <c r="H609" t="b">
        <f>ISNA(VLOOKUP(J609,J610:J$882,1,0))</f>
        <v>1</v>
      </c>
      <c r="I609" s="27">
        <f>VLOOKUP(C609,SOURCE!V$6:AB$10046,7,0)</f>
        <v>1909</v>
      </c>
      <c r="J609" s="28" t="str">
        <f>VLOOKUP(C609,SOURCE!V$6:AB$10046,6,0)</f>
        <v>.MS</v>
      </c>
      <c r="K609" s="29" t="str">
        <f t="shared" si="10"/>
        <v>.ms</v>
      </c>
      <c r="L609" s="38" t="str">
        <f>VLOOKUP(C609,SOURCE!V$6:AB$10046,2,0)</f>
        <v>Trig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".ms"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ITM_msTo</v>
      </c>
      <c r="E610" s="26" t="str">
        <f>CHAR(34)&amp;VLOOKUP(C610,SOURCE!$V$3:$AC$2867,6,0)&amp;CHAR(34)</f>
        <v>".MS^MINUS^1"</v>
      </c>
      <c r="F610" s="22" t="str">
        <f>VLOOKUP(C610,SOURCE!$V$3:$AD$2867,9,0)&amp;"           {"&amp;D610&amp;",   "&amp;E610&amp;"},"</f>
        <v>//           {ITM_msTo,   ".MS^MINUS^1"},</v>
      </c>
      <c r="H610" t="b">
        <f>ISNA(VLOOKUP(J610,J611:J$882,1,0))</f>
        <v>1</v>
      </c>
      <c r="I610" s="27">
        <f>VLOOKUP(C610,SOURCE!V$6:AB$10046,7,0)</f>
        <v>1910</v>
      </c>
      <c r="J610" s="28" t="str">
        <f>VLOOKUP(C610,SOURCE!V$6:AB$10046,6,0)</f>
        <v>.MS^MINUS^1</v>
      </c>
      <c r="K610" s="29" t="str">
        <f t="shared" si="10"/>
        <v>.ms^MINUS^1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 STD_SUP_MINUS STD_SUP_1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ITM_XXEQ</v>
      </c>
      <c r="E611" s="26" t="str">
        <f>CHAR(34)&amp;VLOOKUP(C611,SOURCE!$V$3:$AC$2867,6,0)&amp;CHAR(34)</f>
        <v>"X.XEQ"</v>
      </c>
      <c r="F611" s="22" t="str">
        <f>VLOOKUP(C611,SOURCE!$V$3:$AD$2867,9,0)&amp;"           {"&amp;D611&amp;",   "&amp;E611&amp;"},"</f>
        <v>//           {ITM_XXEQ,   "X.XEQ"},</v>
      </c>
      <c r="H611" t="b">
        <f>ISNA(VLOOKUP(J611,J612:J$882,1,0))</f>
        <v>1</v>
      </c>
      <c r="I611" s="27">
        <f>VLOOKUP(C611,SOURCE!V$6:AB$10046,7,0)</f>
        <v>1912</v>
      </c>
      <c r="J611" s="28" t="str">
        <f>VLOOKUP(C611,SOURCE!V$6:AB$10046,6,0)</f>
        <v>X.XEQ</v>
      </c>
      <c r="K611" s="29" t="str">
        <f t="shared" si="10"/>
        <v>X.XEQ</v>
      </c>
      <c r="L611" s="38" t="str">
        <f>VLOOKUP(C611,SOURCE!V$6:AB$10046,2,0)</f>
        <v>KEYS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"X.XEQ"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ITM_STKTO3x1</v>
      </c>
      <c r="E612" s="26" t="str">
        <f>CHAR(34)&amp;VLOOKUP(C612,SOURCE!$V$3:$AC$2867,6,0)&amp;CHAR(34)</f>
        <v>"ZYX&gt;M"</v>
      </c>
      <c r="F612" s="22" t="str">
        <f>VLOOKUP(C612,SOURCE!$V$3:$AD$2867,9,0)&amp;"           {"&amp;D612&amp;",   "&amp;E612&amp;"},"</f>
        <v>//           {ITM_STKTO3x1,   "ZYX&gt;M"},</v>
      </c>
      <c r="H612" t="b">
        <f>ISNA(VLOOKUP(J612,J613:J$882,1,0))</f>
        <v>1</v>
      </c>
      <c r="I612" s="27">
        <f>VLOOKUP(C612,SOURCE!V$6:AB$10046,7,0)</f>
        <v>1931</v>
      </c>
      <c r="J612" s="28" t="str">
        <f>VLOOKUP(C612,SOURCE!V$6:AB$10046,6,0)</f>
        <v>ZYX&gt;M</v>
      </c>
      <c r="K612" s="29" t="str">
        <f t="shared" si="10"/>
        <v>zyx&gt;M</v>
      </c>
      <c r="L612" s="38" t="str">
        <f>VLOOKUP(C612,SOURCE!V$6:AB$10046,2,0)</f>
        <v>CUSTOM TEMP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"zyx" STD_RIGHT_ARROW "M"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ITM_XPARSE</v>
      </c>
      <c r="E613" s="26" t="str">
        <f>CHAR(34)&amp;VLOOKUP(C613,SOURCE!$V$3:$AC$2867,6,0)&amp;CHAR(34)</f>
        <v>"ALPHA.PARSE"</v>
      </c>
      <c r="F613" s="22" t="str">
        <f>VLOOKUP(C613,SOURCE!$V$3:$AD$2867,9,0)&amp;"           {"&amp;D613&amp;",   "&amp;E613&amp;"},"</f>
        <v>//           {ITM_XPARSE,   "ALPHA.PARSE"},</v>
      </c>
      <c r="H613" t="b">
        <f>ISNA(VLOOKUP(J613,J614:J$882,1,0))</f>
        <v>1</v>
      </c>
      <c r="I613" s="27">
        <f>VLOOKUP(C613,SOURCE!V$6:AB$10046,7,0)</f>
        <v>1932</v>
      </c>
      <c r="J613" s="28" t="str">
        <f>VLOOKUP(C613,SOURCE!V$6:AB$10046,6,0)</f>
        <v>ALPHA.PARSE</v>
      </c>
      <c r="K613" s="29" t="str">
        <f t="shared" si="10"/>
        <v>alpha.PARSE</v>
      </c>
      <c r="L613" s="38" t="str">
        <f>VLOOKUP(C613,SOURCE!V$6:AB$10046,2,0)</f>
        <v>TEXT</v>
      </c>
      <c r="M613" t="str">
        <f>IF(VLOOKUP(I613,SOURCE!B:P,2,0)="/  { itemToBeCoded","To be coded","")</f>
        <v>To be coded</v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STD_alpha ".PARSE"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ITM_FLGSV</v>
      </c>
      <c r="E614" s="26" t="str">
        <f>CHAR(34)&amp;VLOOKUP(C614,SOURCE!$V$3:$AC$2867,6,0)&amp;CHAR(34)</f>
        <v>"FLGS"</v>
      </c>
      <c r="F614" s="22" t="str">
        <f>VLOOKUP(C614,SOURCE!$V$3:$AD$2867,9,0)&amp;"           {"&amp;D614&amp;",   "&amp;E614&amp;"},"</f>
        <v>//           {ITM_FLGSV,   "FLGS"},</v>
      </c>
      <c r="H614" t="b">
        <f>ISNA(VLOOKUP(J614,J615:J$882,1,0))</f>
        <v>1</v>
      </c>
      <c r="I614" s="27">
        <f>VLOOKUP(C614,SOURCE!V$6:AB$10046,7,0)</f>
        <v>1935</v>
      </c>
      <c r="J614" s="28" t="str">
        <f>VLOOKUP(C614,SOURCE!V$6:AB$10046,6,0)</f>
        <v>FLGS</v>
      </c>
      <c r="K614" s="29" t="str">
        <f t="shared" si="10"/>
        <v>FLGS</v>
      </c>
      <c r="L614" s="38" t="str">
        <f>VLOOKUP(C614,SOURCE!V$6:AB$10046,2,0)</f>
        <v>SYS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"FLGS"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ITM_CPXI</v>
      </c>
      <c r="E615" s="26" t="str">
        <f>CHAR(34)&amp;VLOOKUP(C615,SOURCE!$V$3:$AC$2867,6,0)&amp;CHAR(34)</f>
        <v>"CPXI"</v>
      </c>
      <c r="F615" s="22" t="str">
        <f>VLOOKUP(C615,SOURCE!$V$3:$AD$2867,9,0)&amp;"           {"&amp;D615&amp;",   "&amp;E615&amp;"},"</f>
        <v>//           {ITM_CPXI,   "CPXI"},</v>
      </c>
      <c r="H615" t="b">
        <f>ISNA(VLOOKUP(J615,J616:J$882,1,0))</f>
        <v>1</v>
      </c>
      <c r="I615" s="27">
        <f>VLOOKUP(C615,SOURCE!V$6:AB$10046,7,0)</f>
        <v>1936</v>
      </c>
      <c r="J615" s="28" t="str">
        <f>VLOOKUP(C615,SOURCE!V$6:AB$10046,6,0)</f>
        <v>CPXI</v>
      </c>
      <c r="K615" s="29" t="str">
        <f t="shared" si="10"/>
        <v>CPXi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"CPXi"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ITM_CPXJ</v>
      </c>
      <c r="E616" s="26" t="str">
        <f>CHAR(34)&amp;VLOOKUP(C616,SOURCE!$V$3:$AC$2867,6,0)&amp;CHAR(34)</f>
        <v>"CPXJ"</v>
      </c>
      <c r="F616" s="22" t="str">
        <f>VLOOKUP(C616,SOURCE!$V$3:$AD$2867,9,0)&amp;"           {"&amp;D616&amp;",   "&amp;E616&amp;"},"</f>
        <v>//           {ITM_CPXJ,   "CPXJ"},</v>
      </c>
      <c r="H616" t="b">
        <f>ISNA(VLOOKUP(J616,J617:J$882,1,0))</f>
        <v>1</v>
      </c>
      <c r="I616" s="27">
        <f>VLOOKUP(C616,SOURCE!V$6:AB$10046,7,0)</f>
        <v>1937</v>
      </c>
      <c r="J616" s="28" t="str">
        <f>VLOOKUP(C616,SOURCE!V$6:AB$10046,6,0)</f>
        <v>CPXJ</v>
      </c>
      <c r="K616" s="29" t="str">
        <f t="shared" si="10"/>
        <v>CPXj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"CPXj"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ITM_SSIZE4</v>
      </c>
      <c r="E617" s="26" t="str">
        <f>CHAR(34)&amp;VLOOKUP(C617,SOURCE!$V$3:$AC$2867,6,0)&amp;CHAR(34)</f>
        <v>"SSIZE4"</v>
      </c>
      <c r="F617" s="22" t="str">
        <f>VLOOKUP(C617,SOURCE!$V$3:$AD$2867,9,0)&amp;"           {"&amp;D617&amp;",   "&amp;E617&amp;"},"</f>
        <v>//           {ITM_SSIZE4,   "SSIZE4"},</v>
      </c>
      <c r="H617" t="b">
        <f>ISNA(VLOOKUP(J617,J618:J$882,1,0))</f>
        <v>1</v>
      </c>
      <c r="I617" s="27">
        <f>VLOOKUP(C617,SOURCE!V$6:AB$10046,7,0)</f>
        <v>1938</v>
      </c>
      <c r="J617" s="28" t="str">
        <f>VLOOKUP(C617,SOURCE!V$6:AB$10046,6,0)</f>
        <v>SSIZE4</v>
      </c>
      <c r="K617" s="29" t="str">
        <f t="shared" si="10"/>
        <v>SSIZE4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"SSIZE4"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ITM_SSIZE8</v>
      </c>
      <c r="E618" s="26" t="str">
        <f>CHAR(34)&amp;VLOOKUP(C618,SOURCE!$V$3:$AC$2867,6,0)&amp;CHAR(34)</f>
        <v>"SSIZE8"</v>
      </c>
      <c r="F618" s="22" t="str">
        <f>VLOOKUP(C618,SOURCE!$V$3:$AD$2867,9,0)&amp;"           {"&amp;D618&amp;",   "&amp;E618&amp;"},"</f>
        <v>//           {ITM_SSIZE8,   "SSIZE8"},</v>
      </c>
      <c r="H618" t="b">
        <f>ISNA(VLOOKUP(J618,J619:J$882,1,0))</f>
        <v>1</v>
      </c>
      <c r="I618" s="27">
        <f>VLOOKUP(C618,SOURCE!V$6:AB$10046,7,0)</f>
        <v>1939</v>
      </c>
      <c r="J618" s="28" t="str">
        <f>VLOOKUP(C618,SOURCE!V$6:AB$10046,6,0)</f>
        <v>SSIZE8</v>
      </c>
      <c r="K618" s="29" t="str">
        <f t="shared" si="10"/>
        <v>SSIZE8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ITM_POLAR</v>
      </c>
      <c r="E619" s="26" t="str">
        <f>CHAR(34)&amp;VLOOKUP(C619,SOURCE!$V$3:$AC$2867,6,0)&amp;CHAR(34)</f>
        <v>"POLAR"</v>
      </c>
      <c r="F619" s="22" t="str">
        <f>VLOOKUP(C619,SOURCE!$V$3:$AD$2867,9,0)&amp;"           {"&amp;D619&amp;",   "&amp;E619&amp;"},"</f>
        <v xml:space="preserve">           {ITM_POLAR,   "POLAR"},</v>
      </c>
      <c r="H619" t="b">
        <f>ISNA(VLOOKUP(J619,J620:J$882,1,0))</f>
        <v>1</v>
      </c>
      <c r="I619" s="27">
        <f>VLOOKUP(C619,SOURCE!V$6:AB$10046,7,0)</f>
        <v>1946</v>
      </c>
      <c r="J619" s="28" t="str">
        <f>VLOOKUP(C619,SOURCE!V$6:AB$10046,6,0)</f>
        <v>POLAR</v>
      </c>
      <c r="K619" s="29" t="str">
        <f t="shared" si="10"/>
        <v>POLAR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"POLAR"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ITM_RECT</v>
      </c>
      <c r="E620" s="26" t="str">
        <f>CHAR(34)&amp;VLOOKUP(C620,SOURCE!$V$3:$AC$2867,6,0)&amp;CHAR(34)</f>
        <v>"RECT"</v>
      </c>
      <c r="F620" s="22" t="str">
        <f>VLOOKUP(C620,SOURCE!$V$3:$AD$2867,9,0)&amp;"           {"&amp;D620&amp;",   "&amp;E620&amp;"},"</f>
        <v xml:space="preserve">           {ITM_RECT,   "RECT"},</v>
      </c>
      <c r="H620" t="b">
        <f>ISNA(VLOOKUP(J620,J621:J$882,1,0))</f>
        <v>1</v>
      </c>
      <c r="I620" s="27">
        <f>VLOOKUP(C620,SOURCE!V$6:AB$10046,7,0)</f>
        <v>1949</v>
      </c>
      <c r="J620" s="28" t="str">
        <f>VLOOKUP(C620,SOURCE!V$6:AB$10046,6,0)</f>
        <v>RECT</v>
      </c>
      <c r="K620" s="29" t="str">
        <f t="shared" si="10"/>
        <v>RECT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"RECT"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ITM_XEDIT</v>
      </c>
      <c r="E621" s="26" t="str">
        <f>CHAR(34)&amp;VLOOKUP(C621,SOURCE!$V$3:$AC$2867,6,0)&amp;CHAR(34)</f>
        <v>"X.EDIT"</v>
      </c>
      <c r="F621" s="22" t="str">
        <f>VLOOKUP(C621,SOURCE!$V$3:$AD$2867,9,0)&amp;"           {"&amp;D621&amp;",   "&amp;E621&amp;"},"</f>
        <v>//           {ITM_XEDIT,   "X.EDIT"},</v>
      </c>
      <c r="H621" t="b">
        <f>ISNA(VLOOKUP(J621,J622:J$882,1,0))</f>
        <v>1</v>
      </c>
      <c r="I621" s="27">
        <f>VLOOKUP(C621,SOURCE!V$6:AB$10046,7,0)</f>
        <v>1957</v>
      </c>
      <c r="J621" s="28" t="str">
        <f>VLOOKUP(C621,SOURCE!V$6:AB$10046,6,0)</f>
        <v>X.EDIT</v>
      </c>
      <c r="K621" s="29" t="str">
        <f t="shared" si="10"/>
        <v>X.EDIT</v>
      </c>
      <c r="L621" s="38" t="str">
        <f>VLOOKUP(C621,SOURCE!V$6:AB$10046,2,0)</f>
        <v>TEXT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"X.EDIT"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ITM_DEG2</v>
      </c>
      <c r="E622" s="26" t="str">
        <f>CHAR(34)&amp;VLOOKUP(C622,SOURCE!$V$3:$AC$2867,6,0)&amp;CHAR(34)</f>
        <v>"&gt;&gt;DEG"</v>
      </c>
      <c r="F622" s="22" t="str">
        <f>VLOOKUP(C622,SOURCE!$V$3:$AD$2867,9,0)&amp;"           {"&amp;D622&amp;",   "&amp;E622&amp;"},"</f>
        <v>//           {ITM_DEG2,   "&gt;&gt;DEG"},</v>
      </c>
      <c r="H622" t="b">
        <f>ISNA(VLOOKUP(J622,J623:J$882,1,0))</f>
        <v>1</v>
      </c>
      <c r="I622" s="27">
        <f>VLOOKUP(C622,SOURCE!V$6:AB$10046,7,0)</f>
        <v>1959</v>
      </c>
      <c r="J622" s="28" t="str">
        <f>VLOOKUP(C622,SOURCE!V$6:AB$10046,6,0)</f>
        <v>&gt;&gt;DEG</v>
      </c>
      <c r="K622" s="29" t="str">
        <f t="shared" si="10"/>
        <v>ANGLESPACE_4_PER_EMDEG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STD_ANGLE STD_SPACE_4_PER_EM "DEG"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ITM_DMS2</v>
      </c>
      <c r="E623" s="26" t="str">
        <f>CHAR(34)&amp;VLOOKUP(C623,SOURCE!$V$3:$AC$2867,6,0)&amp;CHAR(34)</f>
        <v>"&gt;&gt;D.MS"</v>
      </c>
      <c r="F623" s="22" t="str">
        <f>VLOOKUP(C623,SOURCE!$V$3:$AD$2867,9,0)&amp;"           {"&amp;D623&amp;",   "&amp;E623&amp;"},"</f>
        <v>//           {ITM_DMS2,   "&gt;&gt;D.MS"},</v>
      </c>
      <c r="H623" t="b">
        <f>ISNA(VLOOKUP(J623,J624:J$882,1,0))</f>
        <v>1</v>
      </c>
      <c r="I623" s="27">
        <f>VLOOKUP(C623,SOURCE!V$6:AB$10046,7,0)</f>
        <v>1960</v>
      </c>
      <c r="J623" s="28" t="str">
        <f>VLOOKUP(C623,SOURCE!V$6:AB$10046,6,0)</f>
        <v>&gt;&gt;D.MS</v>
      </c>
      <c r="K623" s="29" t="str">
        <f t="shared" si="10"/>
        <v>ANGLESPACE_4_PER_EMD.MS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STD_ANGLE STD_SPACE_4_PER_EM "D.MS"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ITM_GRAD2</v>
      </c>
      <c r="E624" s="26" t="str">
        <f>CHAR(34)&amp;VLOOKUP(C624,SOURCE!$V$3:$AC$2867,6,0)&amp;CHAR(34)</f>
        <v>"&gt;&gt;GRAD"</v>
      </c>
      <c r="F624" s="22" t="str">
        <f>VLOOKUP(C624,SOURCE!$V$3:$AD$2867,9,0)&amp;"           {"&amp;D624&amp;",   "&amp;E624&amp;"},"</f>
        <v>//           {ITM_GRAD2,   "&gt;&gt;GRAD"},</v>
      </c>
      <c r="H624" t="b">
        <f>ISNA(VLOOKUP(J624,J625:J$882,1,0))</f>
        <v>1</v>
      </c>
      <c r="I624" s="27">
        <f>VLOOKUP(C624,SOURCE!V$6:AB$10046,7,0)</f>
        <v>1961</v>
      </c>
      <c r="J624" s="28" t="str">
        <f>VLOOKUP(C624,SOURCE!V$6:AB$10046,6,0)</f>
        <v>&gt;&gt;GRAD</v>
      </c>
      <c r="K624" s="29" t="str">
        <f t="shared" si="10"/>
        <v>ANGLESPACE_4_PER_EMGRAD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STD_ANGLE STD_SPACE_4_PER_EM "GRAD"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ITM_MULPI2</v>
      </c>
      <c r="E625" s="26" t="str">
        <f>CHAR(34)&amp;VLOOKUP(C625,SOURCE!$V$3:$AC$2867,6,0)&amp;CHAR(34)</f>
        <v>"&gt;&gt;MULPI"</v>
      </c>
      <c r="F625" s="22" t="str">
        <f>VLOOKUP(C625,SOURCE!$V$3:$AD$2867,9,0)&amp;"           {"&amp;D625&amp;",   "&amp;E625&amp;"},"</f>
        <v>//           {ITM_MULPI2,   "&gt;&gt;MULPI"},</v>
      </c>
      <c r="H625" t="b">
        <f>ISNA(VLOOKUP(J625,J626:J$882,1,0))</f>
        <v>1</v>
      </c>
      <c r="I625" s="27">
        <f>VLOOKUP(C625,SOURCE!V$6:AB$10046,7,0)</f>
        <v>1962</v>
      </c>
      <c r="J625" s="28" t="str">
        <f>VLOOKUP(C625,SOURCE!V$6:AB$10046,6,0)</f>
        <v>&gt;&gt;MULPI</v>
      </c>
      <c r="K625" s="29" t="str">
        <f t="shared" si="10"/>
        <v>ANGLESPACE_4_PER_EMMULpi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STD_ANGLE STD_SPACE_4_PER_EM "MUL" STD_pi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ITM_RAD2</v>
      </c>
      <c r="E626" s="26" t="str">
        <f>CHAR(34)&amp;VLOOKUP(C626,SOURCE!$V$3:$AC$2867,6,0)&amp;CHAR(34)</f>
        <v>"&gt;&gt;RAD"</v>
      </c>
      <c r="F626" s="22" t="str">
        <f>VLOOKUP(C626,SOURCE!$V$3:$AD$2867,9,0)&amp;"           {"&amp;D626&amp;",   "&amp;E626&amp;"},"</f>
        <v>//           {ITM_RAD2,   "&gt;&gt;RAD"},</v>
      </c>
      <c r="H626" t="b">
        <f>ISNA(VLOOKUP(J626,J627:J$882,1,0))</f>
        <v>1</v>
      </c>
      <c r="I626" s="27">
        <f>VLOOKUP(C626,SOURCE!V$6:AB$10046,7,0)</f>
        <v>1963</v>
      </c>
      <c r="J626" s="28" t="str">
        <f>VLOOKUP(C626,SOURCE!V$6:AB$10046,6,0)</f>
        <v>&gt;&gt;RAD</v>
      </c>
      <c r="K626" s="29" t="str">
        <f t="shared" si="10"/>
        <v>ANGLESPACE_4_PER_EMRAD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STD_ANGLE STD_SPACE_4_PER_EM "RAD"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ITM_HMS2</v>
      </c>
      <c r="E627" s="26" t="str">
        <f>CHAR(34)&amp;VLOOKUP(C627,SOURCE!$V$3:$AC$2867,6,0)&amp;CHAR(34)</f>
        <v>"&gt;&gt;H.MS"</v>
      </c>
      <c r="F627" s="22" t="str">
        <f>VLOOKUP(C627,SOURCE!$V$3:$AD$2867,9,0)&amp;"           {"&amp;D627&amp;",   "&amp;E627&amp;"},"</f>
        <v>//           {ITM_HMS2,   "&gt;&gt;H.MS"},</v>
      </c>
      <c r="H627" t="b">
        <f>ISNA(VLOOKUP(J627,J628:J$882,1,0))</f>
        <v>1</v>
      </c>
      <c r="I627" s="27">
        <f>VLOOKUP(C627,SOURCE!V$6:AB$10046,7,0)</f>
        <v>1964</v>
      </c>
      <c r="J627" s="28" t="str">
        <f>VLOOKUP(C627,SOURCE!V$6:AB$10046,6,0)</f>
        <v>&gt;&gt;H.MS</v>
      </c>
      <c r="K627" s="29" t="str">
        <f t="shared" si="10"/>
        <v>ANGLESPACE_4_PER_EMh.ms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STD_ANGLE STD_SPACE_4_PER_EM "h.ms"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ITM_X_P1</v>
      </c>
      <c r="E628" s="26" t="str">
        <f>CHAR(34)&amp;VLOOKUP(C628,SOURCE!$V$3:$AC$2867,6,0)&amp;CHAR(34)</f>
        <v>"XEQM01"</v>
      </c>
      <c r="F628" s="22" t="str">
        <f>VLOOKUP(C628,SOURCE!$V$3:$AD$2867,9,0)&amp;"           {"&amp;D628&amp;",   "&amp;E628&amp;"},"</f>
        <v>//           {ITM_X_P1,   "XEQM01"},</v>
      </c>
      <c r="H628" t="b">
        <f>ISNA(VLOOKUP(J628,J629:J$882,1,0))</f>
        <v>1</v>
      </c>
      <c r="I628" s="27">
        <f>VLOOKUP(C628,SOURCE!V$6:AB$10046,7,0)</f>
        <v>1965</v>
      </c>
      <c r="J628" s="28" t="str">
        <f>VLOOKUP(C628,SOURCE!V$6:AB$10046,6,0)</f>
        <v>XEQM01</v>
      </c>
      <c r="K628" s="29" t="str">
        <f t="shared" si="10"/>
        <v>XEQM01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"XEQM01"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ITM_X_P2</v>
      </c>
      <c r="E629" s="26" t="str">
        <f>CHAR(34)&amp;VLOOKUP(C629,SOURCE!$V$3:$AC$2867,6,0)&amp;CHAR(34)</f>
        <v>"XEQM02"</v>
      </c>
      <c r="F629" s="22" t="str">
        <f>VLOOKUP(C629,SOURCE!$V$3:$AD$2867,9,0)&amp;"           {"&amp;D629&amp;",   "&amp;E629&amp;"},"</f>
        <v>//           {ITM_X_P2,   "XEQM02"},</v>
      </c>
      <c r="H629" t="b">
        <f>ISNA(VLOOKUP(J629,J630:J$882,1,0))</f>
        <v>1</v>
      </c>
      <c r="I629" s="27">
        <f>VLOOKUP(C629,SOURCE!V$6:AB$10046,7,0)</f>
        <v>1966</v>
      </c>
      <c r="J629" s="28" t="str">
        <f>VLOOKUP(C629,SOURCE!V$6:AB$10046,6,0)</f>
        <v>XEQM02</v>
      </c>
      <c r="K629" s="29" t="str">
        <f t="shared" si="10"/>
        <v>XEQM02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"XEQM02"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ITM_X_P3</v>
      </c>
      <c r="E630" s="26" t="str">
        <f>CHAR(34)&amp;VLOOKUP(C630,SOURCE!$V$3:$AC$2867,6,0)&amp;CHAR(34)</f>
        <v>"XEQM03"</v>
      </c>
      <c r="F630" s="22" t="str">
        <f>VLOOKUP(C630,SOURCE!$V$3:$AD$2867,9,0)&amp;"           {"&amp;D630&amp;",   "&amp;E630&amp;"},"</f>
        <v>//           {ITM_X_P3,   "XEQM03"},</v>
      </c>
      <c r="H630" t="b">
        <f>ISNA(VLOOKUP(J630,J631:J$882,1,0))</f>
        <v>1</v>
      </c>
      <c r="I630" s="27">
        <f>VLOOKUP(C630,SOURCE!V$6:AB$10046,7,0)</f>
        <v>1967</v>
      </c>
      <c r="J630" s="28" t="str">
        <f>VLOOKUP(C630,SOURCE!V$6:AB$10046,6,0)</f>
        <v>XEQM03</v>
      </c>
      <c r="K630" s="29" t="str">
        <f t="shared" si="10"/>
        <v>XEQM03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"XEQM03"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ITM_X_P4</v>
      </c>
      <c r="E631" s="26" t="str">
        <f>CHAR(34)&amp;VLOOKUP(C631,SOURCE!$V$3:$AC$2867,6,0)&amp;CHAR(34)</f>
        <v>"XEQM04"</v>
      </c>
      <c r="F631" s="22" t="str">
        <f>VLOOKUP(C631,SOURCE!$V$3:$AD$2867,9,0)&amp;"           {"&amp;D631&amp;",   "&amp;E631&amp;"},"</f>
        <v>//           {ITM_X_P4,   "XEQM04"},</v>
      </c>
      <c r="H631" t="b">
        <f>ISNA(VLOOKUP(J631,J632:J$882,1,0))</f>
        <v>1</v>
      </c>
      <c r="I631" s="27">
        <f>VLOOKUP(C631,SOURCE!V$6:AB$10046,7,0)</f>
        <v>1968</v>
      </c>
      <c r="J631" s="28" t="str">
        <f>VLOOKUP(C631,SOURCE!V$6:AB$10046,6,0)</f>
        <v>XEQM04</v>
      </c>
      <c r="K631" s="29" t="str">
        <f t="shared" si="10"/>
        <v>XEQM04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"XEQM04"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ITM_X_P5</v>
      </c>
      <c r="E632" s="26" t="str">
        <f>CHAR(34)&amp;VLOOKUP(C632,SOURCE!$V$3:$AC$2867,6,0)&amp;CHAR(34)</f>
        <v>"XEQM05"</v>
      </c>
      <c r="F632" s="22" t="str">
        <f>VLOOKUP(C632,SOURCE!$V$3:$AD$2867,9,0)&amp;"           {"&amp;D632&amp;",   "&amp;E632&amp;"},"</f>
        <v>//           {ITM_X_P5,   "XEQM05"},</v>
      </c>
      <c r="H632" t="b">
        <f>ISNA(VLOOKUP(J632,J633:J$882,1,0))</f>
        <v>1</v>
      </c>
      <c r="I632" s="27">
        <f>VLOOKUP(C632,SOURCE!V$6:AB$10046,7,0)</f>
        <v>1969</v>
      </c>
      <c r="J632" s="28" t="str">
        <f>VLOOKUP(C632,SOURCE!V$6:AB$10046,6,0)</f>
        <v>XEQM05</v>
      </c>
      <c r="K632" s="29" t="str">
        <f t="shared" si="10"/>
        <v>XEQM05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"XEQM05"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ITM_X_P6</v>
      </c>
      <c r="E633" s="26" t="str">
        <f>CHAR(34)&amp;VLOOKUP(C633,SOURCE!$V$3:$AC$2867,6,0)&amp;CHAR(34)</f>
        <v>"XEQM06"</v>
      </c>
      <c r="F633" s="22" t="str">
        <f>VLOOKUP(C633,SOURCE!$V$3:$AD$2867,9,0)&amp;"           {"&amp;D633&amp;",   "&amp;E633&amp;"},"</f>
        <v>//           {ITM_X_P6,   "XEQM06"},</v>
      </c>
      <c r="H633" t="b">
        <f>ISNA(VLOOKUP(J633,J634:J$882,1,0))</f>
        <v>1</v>
      </c>
      <c r="I633" s="27">
        <f>VLOOKUP(C633,SOURCE!V$6:AB$10046,7,0)</f>
        <v>1970</v>
      </c>
      <c r="J633" s="28" t="str">
        <f>VLOOKUP(C633,SOURCE!V$6:AB$10046,6,0)</f>
        <v>XEQM06</v>
      </c>
      <c r="K633" s="29" t="str">
        <f t="shared" si="10"/>
        <v>XEQM06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"XEQM06"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ITM_X_f1</v>
      </c>
      <c r="E634" s="26" t="str">
        <f>CHAR(34)&amp;VLOOKUP(C634,SOURCE!$V$3:$AC$2867,6,0)&amp;CHAR(34)</f>
        <v>"XEQM07"</v>
      </c>
      <c r="F634" s="22" t="str">
        <f>VLOOKUP(C634,SOURCE!$V$3:$AD$2867,9,0)&amp;"           {"&amp;D634&amp;",   "&amp;E634&amp;"},"</f>
        <v>//           {ITM_X_f1,   "XEQM07"},</v>
      </c>
      <c r="H634" t="b">
        <f>ISNA(VLOOKUP(J634,J635:J$882,1,0))</f>
        <v>1</v>
      </c>
      <c r="I634" s="27">
        <f>VLOOKUP(C634,SOURCE!V$6:AB$10046,7,0)</f>
        <v>1971</v>
      </c>
      <c r="J634" s="28" t="str">
        <f>VLOOKUP(C634,SOURCE!V$6:AB$10046,6,0)</f>
        <v>XEQM07</v>
      </c>
      <c r="K634" s="29" t="str">
        <f t="shared" si="10"/>
        <v>XEQM07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"XEQM07"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ITM_X_f2</v>
      </c>
      <c r="E635" s="26" t="str">
        <f>CHAR(34)&amp;VLOOKUP(C635,SOURCE!$V$3:$AC$2867,6,0)&amp;CHAR(34)</f>
        <v>"XEQM08"</v>
      </c>
      <c r="F635" s="22" t="str">
        <f>VLOOKUP(C635,SOURCE!$V$3:$AD$2867,9,0)&amp;"           {"&amp;D635&amp;",   "&amp;E635&amp;"},"</f>
        <v>//           {ITM_X_f2,   "XEQM08"},</v>
      </c>
      <c r="H635" t="b">
        <f>ISNA(VLOOKUP(J635,J636:J$882,1,0))</f>
        <v>1</v>
      </c>
      <c r="I635" s="27">
        <f>VLOOKUP(C635,SOURCE!V$6:AB$10046,7,0)</f>
        <v>1972</v>
      </c>
      <c r="J635" s="28" t="str">
        <f>VLOOKUP(C635,SOURCE!V$6:AB$10046,6,0)</f>
        <v>XEQM08</v>
      </c>
      <c r="K635" s="29" t="str">
        <f t="shared" si="10"/>
        <v>XEQM08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"XEQM08"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ITM_X_f3</v>
      </c>
      <c r="E636" s="26" t="str">
        <f>CHAR(34)&amp;VLOOKUP(C636,SOURCE!$V$3:$AC$2867,6,0)&amp;CHAR(34)</f>
        <v>"XEQM09"</v>
      </c>
      <c r="F636" s="22" t="str">
        <f>VLOOKUP(C636,SOURCE!$V$3:$AD$2867,9,0)&amp;"           {"&amp;D636&amp;",   "&amp;E636&amp;"},"</f>
        <v>//           {ITM_X_f3,   "XEQM09"},</v>
      </c>
      <c r="H636" t="b">
        <f>ISNA(VLOOKUP(J636,J637:J$882,1,0))</f>
        <v>1</v>
      </c>
      <c r="I636" s="27">
        <f>VLOOKUP(C636,SOURCE!V$6:AB$10046,7,0)</f>
        <v>1973</v>
      </c>
      <c r="J636" s="28" t="str">
        <f>VLOOKUP(C636,SOURCE!V$6:AB$10046,6,0)</f>
        <v>XEQM09</v>
      </c>
      <c r="K636" s="29" t="str">
        <f t="shared" si="10"/>
        <v>XEQM09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"XEQM09"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ITM_X_f4</v>
      </c>
      <c r="E637" s="26" t="str">
        <f>CHAR(34)&amp;VLOOKUP(C637,SOURCE!$V$3:$AC$2867,6,0)&amp;CHAR(34)</f>
        <v>"XEQM10"</v>
      </c>
      <c r="F637" s="22" t="str">
        <f>VLOOKUP(C637,SOURCE!$V$3:$AD$2867,9,0)&amp;"           {"&amp;D637&amp;",   "&amp;E637&amp;"},"</f>
        <v>//           {ITM_X_f4,   "XEQM10"},</v>
      </c>
      <c r="H637" t="b">
        <f>ISNA(VLOOKUP(J637,J638:J$882,1,0))</f>
        <v>1</v>
      </c>
      <c r="I637" s="27">
        <f>VLOOKUP(C637,SOURCE!V$6:AB$10046,7,0)</f>
        <v>1974</v>
      </c>
      <c r="J637" s="28" t="str">
        <f>VLOOKUP(C637,SOURCE!V$6:AB$10046,6,0)</f>
        <v>XEQM10</v>
      </c>
      <c r="K637" s="29" t="str">
        <f t="shared" si="10"/>
        <v>XEQM10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"XEQM10"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ITM_X_f5</v>
      </c>
      <c r="E638" s="26" t="str">
        <f>CHAR(34)&amp;VLOOKUP(C638,SOURCE!$V$3:$AC$2867,6,0)&amp;CHAR(34)</f>
        <v>"XEQM11"</v>
      </c>
      <c r="F638" s="22" t="str">
        <f>VLOOKUP(C638,SOURCE!$V$3:$AD$2867,9,0)&amp;"           {"&amp;D638&amp;",   "&amp;E638&amp;"},"</f>
        <v>//           {ITM_X_f5,   "XEQM11"},</v>
      </c>
      <c r="H638" t="b">
        <f>ISNA(VLOOKUP(J638,J639:J$882,1,0))</f>
        <v>1</v>
      </c>
      <c r="I638" s="27">
        <f>VLOOKUP(C638,SOURCE!V$6:AB$10046,7,0)</f>
        <v>1975</v>
      </c>
      <c r="J638" s="28" t="str">
        <f>VLOOKUP(C638,SOURCE!V$6:AB$10046,6,0)</f>
        <v>XEQM11</v>
      </c>
      <c r="K638" s="29" t="str">
        <f t="shared" si="10"/>
        <v>XEQM11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"XEQM11"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ITM_X_f6</v>
      </c>
      <c r="E639" s="26" t="str">
        <f>CHAR(34)&amp;VLOOKUP(C639,SOURCE!$V$3:$AC$2867,6,0)&amp;CHAR(34)</f>
        <v>"XEQM12"</v>
      </c>
      <c r="F639" s="22" t="str">
        <f>VLOOKUP(C639,SOURCE!$V$3:$AD$2867,9,0)&amp;"           {"&amp;D639&amp;",   "&amp;E639&amp;"},"</f>
        <v>//           {ITM_X_f6,   "XEQM12"},</v>
      </c>
      <c r="H639" t="b">
        <f>ISNA(VLOOKUP(J639,J640:J$882,1,0))</f>
        <v>1</v>
      </c>
      <c r="I639" s="27">
        <f>VLOOKUP(C639,SOURCE!V$6:AB$10046,7,0)</f>
        <v>1976</v>
      </c>
      <c r="J639" s="28" t="str">
        <f>VLOOKUP(C639,SOURCE!V$6:AB$10046,6,0)</f>
        <v>XEQM12</v>
      </c>
      <c r="K639" s="29" t="str">
        <f t="shared" si="10"/>
        <v>XEQM12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"XEQM12"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ITM_X_g1</v>
      </c>
      <c r="E640" s="26" t="str">
        <f>CHAR(34)&amp;VLOOKUP(C640,SOURCE!$V$3:$AC$2867,6,0)&amp;CHAR(34)</f>
        <v>"XEQM13"</v>
      </c>
      <c r="F640" s="22" t="str">
        <f>VLOOKUP(C640,SOURCE!$V$3:$AD$2867,9,0)&amp;"           {"&amp;D640&amp;",   "&amp;E640&amp;"},"</f>
        <v>//           {ITM_X_g1,   "XEQM13"},</v>
      </c>
      <c r="H640" t="b">
        <f>ISNA(VLOOKUP(J640,J641:J$882,1,0))</f>
        <v>1</v>
      </c>
      <c r="I640" s="27">
        <f>VLOOKUP(C640,SOURCE!V$6:AB$10046,7,0)</f>
        <v>1977</v>
      </c>
      <c r="J640" s="28" t="str">
        <f>VLOOKUP(C640,SOURCE!V$6:AB$10046,6,0)</f>
        <v>XEQM13</v>
      </c>
      <c r="K640" s="29" t="str">
        <f t="shared" si="10"/>
        <v>XEQM13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"XEQM13"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ITM_X_g2</v>
      </c>
      <c r="E641" s="26" t="str">
        <f>CHAR(34)&amp;VLOOKUP(C641,SOURCE!$V$3:$AC$2867,6,0)&amp;CHAR(34)</f>
        <v>"XEQM14"</v>
      </c>
      <c r="F641" s="22" t="str">
        <f>VLOOKUP(C641,SOURCE!$V$3:$AD$2867,9,0)&amp;"           {"&amp;D641&amp;",   "&amp;E641&amp;"},"</f>
        <v>//           {ITM_X_g2,   "XEQM14"},</v>
      </c>
      <c r="H641" t="b">
        <f>ISNA(VLOOKUP(J641,J642:J$882,1,0))</f>
        <v>1</v>
      </c>
      <c r="I641" s="27">
        <f>VLOOKUP(C641,SOURCE!V$6:AB$10046,7,0)</f>
        <v>1978</v>
      </c>
      <c r="J641" s="28" t="str">
        <f>VLOOKUP(C641,SOURCE!V$6:AB$10046,6,0)</f>
        <v>XEQM14</v>
      </c>
      <c r="K641" s="29" t="str">
        <f t="shared" si="10"/>
        <v>XEQM14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"XEQM14"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ITM_X_g3</v>
      </c>
      <c r="E642" s="26" t="str">
        <f>CHAR(34)&amp;VLOOKUP(C642,SOURCE!$V$3:$AC$2867,6,0)&amp;CHAR(34)</f>
        <v>"XEQM15"</v>
      </c>
      <c r="F642" s="22" t="str">
        <f>VLOOKUP(C642,SOURCE!$V$3:$AD$2867,9,0)&amp;"           {"&amp;D642&amp;",   "&amp;E642&amp;"},"</f>
        <v>//           {ITM_X_g3,   "XEQM15"},</v>
      </c>
      <c r="H642" t="b">
        <f>ISNA(VLOOKUP(J642,J643:J$882,1,0))</f>
        <v>1</v>
      </c>
      <c r="I642" s="27">
        <f>VLOOKUP(C642,SOURCE!V$6:AB$10046,7,0)</f>
        <v>1979</v>
      </c>
      <c r="J642" s="28" t="str">
        <f>VLOOKUP(C642,SOURCE!V$6:AB$10046,6,0)</f>
        <v>XEQM15</v>
      </c>
      <c r="K642" s="29" t="str">
        <f t="shared" si="10"/>
        <v>XEQM15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"XEQM15"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ITM_X_g4</v>
      </c>
      <c r="E643" s="26" t="str">
        <f>CHAR(34)&amp;VLOOKUP(C643,SOURCE!$V$3:$AC$2867,6,0)&amp;CHAR(34)</f>
        <v>"XEQM16"</v>
      </c>
      <c r="F643" s="22" t="str">
        <f>VLOOKUP(C643,SOURCE!$V$3:$AD$2867,9,0)&amp;"           {"&amp;D643&amp;",   "&amp;E643&amp;"},"</f>
        <v>//           {ITM_X_g4,   "XEQM16"},</v>
      </c>
      <c r="H643" t="b">
        <f>ISNA(VLOOKUP(J643,J644:J$882,1,0))</f>
        <v>1</v>
      </c>
      <c r="I643" s="27">
        <f>VLOOKUP(C643,SOURCE!V$6:AB$10046,7,0)</f>
        <v>1980</v>
      </c>
      <c r="J643" s="28" t="str">
        <f>VLOOKUP(C643,SOURCE!V$6:AB$10046,6,0)</f>
        <v>XEQM16</v>
      </c>
      <c r="K643" s="29" t="str">
        <f t="shared" si="10"/>
        <v>XEQM16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"XEQM16"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ITM_X_g5</v>
      </c>
      <c r="E644" s="26" t="str">
        <f>CHAR(34)&amp;VLOOKUP(C644,SOURCE!$V$3:$AC$2867,6,0)&amp;CHAR(34)</f>
        <v>"XEQM17"</v>
      </c>
      <c r="F644" s="22" t="str">
        <f>VLOOKUP(C644,SOURCE!$V$3:$AD$2867,9,0)&amp;"           {"&amp;D644&amp;",   "&amp;E644&amp;"},"</f>
        <v>//           {ITM_X_g5,   "XEQM17"},</v>
      </c>
      <c r="H644" t="b">
        <f>ISNA(VLOOKUP(J644,J645:J$882,1,0))</f>
        <v>1</v>
      </c>
      <c r="I644" s="27">
        <f>VLOOKUP(C644,SOURCE!V$6:AB$10046,7,0)</f>
        <v>1981</v>
      </c>
      <c r="J644" s="28" t="str">
        <f>VLOOKUP(C644,SOURCE!V$6:AB$10046,6,0)</f>
        <v>XEQM17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XEQM17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"XEQM17"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ITM_X_g6</v>
      </c>
      <c r="E645" s="26" t="str">
        <f>CHAR(34)&amp;VLOOKUP(C645,SOURCE!$V$3:$AC$2867,6,0)&amp;CHAR(34)</f>
        <v>"XEQM18"</v>
      </c>
      <c r="F645" s="22" t="str">
        <f>VLOOKUP(C645,SOURCE!$V$3:$AD$2867,9,0)&amp;"           {"&amp;D645&amp;",   "&amp;E645&amp;"},"</f>
        <v>//           {ITM_X_g6,   "XEQM18"},</v>
      </c>
      <c r="H645" t="b">
        <f>ISNA(VLOOKUP(J645,J646:J$882,1,0))</f>
        <v>1</v>
      </c>
      <c r="I645" s="27">
        <f>VLOOKUP(C645,SOURCE!V$6:AB$10046,7,0)</f>
        <v>1982</v>
      </c>
      <c r="J645" s="28" t="str">
        <f>VLOOKUP(C645,SOURCE!V$6:AB$10046,6,0)</f>
        <v>XEQM18</v>
      </c>
      <c r="K645" s="29" t="str">
        <f t="shared" si="11"/>
        <v>XEQM18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"XEQM18"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ITM_XSAVE</v>
      </c>
      <c r="E646" s="26" t="str">
        <f>CHAR(34)&amp;VLOOKUP(C646,SOURCE!$V$3:$AC$2867,6,0)&amp;CHAR(34)</f>
        <v>"X.SAVE"</v>
      </c>
      <c r="F646" s="22" t="str">
        <f>VLOOKUP(C646,SOURCE!$V$3:$AD$2867,9,0)&amp;"           {"&amp;D646&amp;",   "&amp;E646&amp;"},"</f>
        <v>//           {ITM_XSAVE,   "X.SAVE"},</v>
      </c>
      <c r="H646" t="b">
        <f>ISNA(VLOOKUP(J646,J647:J$882,1,0))</f>
        <v>1</v>
      </c>
      <c r="I646" s="27">
        <f>VLOOKUP(C646,SOURCE!V$6:AB$10046,7,0)</f>
        <v>1983</v>
      </c>
      <c r="J646" s="28" t="str">
        <f>VLOOKUP(C646,SOURCE!V$6:AB$10046,6,0)</f>
        <v>X.SAVE</v>
      </c>
      <c r="K646" s="29" t="str">
        <f t="shared" si="11"/>
        <v>X.SAVE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"X.SAVE"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ITM_XLOAD</v>
      </c>
      <c r="E647" s="26" t="str">
        <f>CHAR(34)&amp;VLOOKUP(C647,SOURCE!$V$3:$AC$2867,6,0)&amp;CHAR(34)</f>
        <v>"X.LOAD"</v>
      </c>
      <c r="F647" s="22" t="str">
        <f>VLOOKUP(C647,SOURCE!$V$3:$AD$2867,9,0)&amp;"           {"&amp;D647&amp;",   "&amp;E647&amp;"},"</f>
        <v>//           {ITM_XLOAD,   "X.LOAD"},</v>
      </c>
      <c r="H647" t="b">
        <f>ISNA(VLOOKUP(J647,J648:J$882,1,0))</f>
        <v>1</v>
      </c>
      <c r="I647" s="27">
        <f>VLOOKUP(C647,SOURCE!V$6:AB$10046,7,0)</f>
        <v>1984</v>
      </c>
      <c r="J647" s="28" t="str">
        <f>VLOOKUP(C647,SOURCE!V$6:AB$10046,6,0)</f>
        <v>X.LOAD</v>
      </c>
      <c r="K647" s="29" t="str">
        <f t="shared" si="11"/>
        <v>X.LOAD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"X.LOAD"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ITM_CLRMOD</v>
      </c>
      <c r="E648" s="26" t="str">
        <f>CHAR(34)&amp;VLOOKUP(C648,SOURCE!$V$3:$AC$2867,6,0)&amp;CHAR(34)</f>
        <v>"CLRMOD"</v>
      </c>
      <c r="F648" s="22" t="str">
        <f>VLOOKUP(C648,SOURCE!$V$3:$AD$2867,9,0)&amp;"           {"&amp;D648&amp;",   "&amp;E648&amp;"},"</f>
        <v>//           {ITM_CLRMOD,   "CLRMOD"},</v>
      </c>
      <c r="H648" t="b">
        <f>ISNA(VLOOKUP(J648,J649:J$882,1,0))</f>
        <v>1</v>
      </c>
      <c r="I648" s="27">
        <f>VLOOKUP(C648,SOURCE!V$6:AB$10046,7,0)</f>
        <v>2005</v>
      </c>
      <c r="J648" s="28" t="str">
        <f>VLOOKUP(C648,SOURCE!V$6:AB$10046,6,0)</f>
        <v>CLRMOD</v>
      </c>
      <c r="K648" s="29" t="str">
        <f t="shared" si="11"/>
        <v>CLRMOD</v>
      </c>
      <c r="L648" s="38" t="str">
        <f>VLOOKUP(C648,SOURCE!V$6:AB$10046,2,0)</f>
        <v>Clear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"CLRMOD"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ITM_DENMAX2</v>
      </c>
      <c r="E649" s="26" t="str">
        <f>CHAR(34)&amp;VLOOKUP(C649,SOURCE!$V$3:$AC$2867,6,0)&amp;CHAR(34)</f>
        <v>"DMX"</v>
      </c>
      <c r="F649" s="22" t="str">
        <f>VLOOKUP(C649,SOURCE!$V$3:$AD$2867,9,0)&amp;"           {"&amp;D649&amp;",   "&amp;E649&amp;"},"</f>
        <v>//           {ITM_DENMAX2,   "DMX"},</v>
      </c>
      <c r="H649" t="b">
        <f>ISNA(VLOOKUP(J649,J650:J$882,1,0))</f>
        <v>1</v>
      </c>
      <c r="I649" s="27">
        <f>VLOOKUP(C649,SOURCE!V$6:AB$10046,7,0)</f>
        <v>2016</v>
      </c>
      <c r="J649" s="28" t="str">
        <f>VLOOKUP(C649,SOURCE!V$6:AB$10046,6,0)</f>
        <v>DMX</v>
      </c>
      <c r="K649" s="29" t="str">
        <f t="shared" si="11"/>
        <v>DMX</v>
      </c>
      <c r="L649" s="38" t="str">
        <f>VLOOKUP(C649,SOURCE!V$6:AB$10046,2,0)</f>
        <v>SYSFL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"DMX"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ITM_SETSIG2</v>
      </c>
      <c r="E650" s="26" t="str">
        <f>CHAR(34)&amp;VLOOKUP(C650,SOURCE!$V$3:$AC$2867,6,0)&amp;CHAR(34)</f>
        <v>"SDIGS"</v>
      </c>
      <c r="F650" s="22" t="str">
        <f>VLOOKUP(C650,SOURCE!$V$3:$AD$2867,9,0)&amp;"           {"&amp;D650&amp;",   "&amp;E650&amp;"},"</f>
        <v>//           {ITM_SETSIG2,   "SDIGS"},</v>
      </c>
      <c r="H650" t="b">
        <f>ISNA(VLOOKUP(J650,J651:J$882,1,0))</f>
        <v>1</v>
      </c>
      <c r="I650" s="27">
        <f>VLOOKUP(C650,SOURCE!V$6:AB$10046,7,0)</f>
        <v>2017</v>
      </c>
      <c r="J650" s="28" t="str">
        <f>VLOOKUP(C650,SOURCE!V$6:AB$10046,6,0)</f>
        <v>SDIGS</v>
      </c>
      <c r="K650" s="29" t="str">
        <f t="shared" si="11"/>
        <v>SDIGS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"SDIGS"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ITM_RMODE</v>
      </c>
      <c r="E651" s="26" t="str">
        <f>CHAR(34)&amp;VLOOKUP(C651,SOURCE!$V$3:$AC$2867,6,0)&amp;CHAR(34)</f>
        <v>"RMODE"</v>
      </c>
      <c r="F651" s="22" t="str">
        <f>VLOOKUP(C651,SOURCE!$V$3:$AD$2867,9,0)&amp;"           {"&amp;D651&amp;",   "&amp;E651&amp;"},"</f>
        <v>//           {ITM_RMODE,   "RMODE"},</v>
      </c>
      <c r="H651" t="b">
        <f>ISNA(VLOOKUP(J651,J652:J$882,1,0))</f>
        <v>1</v>
      </c>
      <c r="I651" s="27">
        <f>VLOOKUP(C651,SOURCE!V$6:AB$10046,7,0)</f>
        <v>2018</v>
      </c>
      <c r="J651" s="28" t="str">
        <f>VLOOKUP(C651,SOURCE!V$6:AB$10046,6,0)</f>
        <v>RMODE</v>
      </c>
      <c r="K651" s="29" t="str">
        <f t="shared" si="11"/>
        <v>RMODE</v>
      </c>
      <c r="L651" s="38" t="str">
        <f>VLOOKUP(C651,SOURCE!V$6:AB$10046,2,0)</f>
        <v/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"RMODE"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ITM_RMODEQ</v>
      </c>
      <c r="E652" s="26" t="str">
        <f>CHAR(34)&amp;VLOOKUP(C652,SOURCE!$V$3:$AC$2867,6,0)&amp;CHAR(34)</f>
        <v>"RMODE?"</v>
      </c>
      <c r="F652" s="22" t="str">
        <f>VLOOKUP(C652,SOURCE!$V$3:$AD$2867,9,0)&amp;"           {"&amp;D652&amp;",   "&amp;E652&amp;"},"</f>
        <v>//           {ITM_RMODEQ,   "RMODE?"},</v>
      </c>
      <c r="H652" t="b">
        <f>ISNA(VLOOKUP(J652,J653:J$882,1,0))</f>
        <v>1</v>
      </c>
      <c r="I652" s="27">
        <f>VLOOKUP(C652,SOURCE!V$6:AB$10046,7,0)</f>
        <v>2019</v>
      </c>
      <c r="J652" s="28" t="str">
        <f>VLOOKUP(C652,SOURCE!V$6:AB$10046,6,0)</f>
        <v>RMODE?</v>
      </c>
      <c r="K652" s="29" t="str">
        <f t="shared" si="11"/>
        <v>RMODE?</v>
      </c>
      <c r="L652" s="38" t="str">
        <f>VLOOKUP(C652,SOURCE!V$6:AB$10046,2,0)</f>
        <v>CONF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"RMODE?"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ITM_INTG</v>
      </c>
      <c r="E653" s="26" t="str">
        <f>CHAR(34)&amp;VLOOKUP(C653,SOURCE!$V$3:$AC$2867,6,0)&amp;CHAR(34)</f>
        <v>"P_INT"</v>
      </c>
      <c r="F653" s="22" t="str">
        <f>VLOOKUP(C653,SOURCE!$V$3:$AD$2867,9,0)&amp;"           {"&amp;D653&amp;",   "&amp;E653&amp;"},"</f>
        <v xml:space="preserve">           {ITM_INTG,   "P_INT"},</v>
      </c>
      <c r="H653" t="b">
        <f>ISNA(VLOOKUP(J653,J654:J$882,1,0))</f>
        <v>1</v>
      </c>
      <c r="I653" s="27">
        <f>VLOOKUP(C653,SOURCE!V$6:AB$10046,7,0)</f>
        <v>2024</v>
      </c>
      <c r="J653" s="28" t="str">
        <f>VLOOKUP(C653,SOURCE!V$6:AB$10046,6,0)</f>
        <v>P_INT</v>
      </c>
      <c r="K653" s="29" t="str">
        <f t="shared" si="11"/>
        <v>SUMy_BARDELTAx</v>
      </c>
      <c r="L653" s="38" t="str">
        <f>VLOOKUP(C653,SOURCE!V$6:AB$10046,2,0)</f>
        <v>GRF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STD_SIGMA STD_y_BAR STD_DELTA "x"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ITM_DIFF</v>
      </c>
      <c r="E654" s="26" t="str">
        <f>CHAR(34)&amp;VLOOKUP(C654,SOURCE!$V$3:$AC$2867,6,0)&amp;CHAR(34)</f>
        <v>"P_DIFF"</v>
      </c>
      <c r="F654" s="22" t="str">
        <f>VLOOKUP(C654,SOURCE!$V$3:$AD$2867,9,0)&amp;"           {"&amp;D654&amp;",   "&amp;E654&amp;"},"</f>
        <v xml:space="preserve">           {ITM_DIFF,   "P_DIFF"},</v>
      </c>
      <c r="H654" t="b">
        <f>ISNA(VLOOKUP(J654,J655:J$882,1,0))</f>
        <v>1</v>
      </c>
      <c r="I654" s="27">
        <f>VLOOKUP(C654,SOURCE!V$6:AB$10046,7,0)</f>
        <v>2025</v>
      </c>
      <c r="J654" s="28" t="str">
        <f>VLOOKUP(C654,SOURCE!V$6:AB$10046,6,0)</f>
        <v>P_DIFF</v>
      </c>
      <c r="K654" s="29" t="str">
        <f t="shared" si="11"/>
        <v>DELTAy/DELTAx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STD_DELTA "y/"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ITM_RMS</v>
      </c>
      <c r="E655" s="26" t="str">
        <f>CHAR(34)&amp;VLOOKUP(C655,SOURCE!$V$3:$AC$2867,6,0)&amp;CHAR(34)</f>
        <v>"P_RMS"</v>
      </c>
      <c r="F655" s="22" t="str">
        <f>VLOOKUP(C655,SOURCE!$V$3:$AD$2867,9,0)&amp;"           {"&amp;D655&amp;",   "&amp;E655&amp;"},"</f>
        <v xml:space="preserve">           {ITM_RMS,   "P_RMS"},</v>
      </c>
      <c r="H655" t="b">
        <f>ISNA(VLOOKUP(J655,J656:J$882,1,0))</f>
        <v>1</v>
      </c>
      <c r="I655" s="27">
        <f>VLOOKUP(C655,SOURCE!V$6:AB$10046,7,0)</f>
        <v>2026</v>
      </c>
      <c r="J655" s="28" t="str">
        <f>VLOOKUP(C655,SOURCE!V$6:AB$10046,6,0)</f>
        <v>P_RMS</v>
      </c>
      <c r="K655" s="29" t="str">
        <f t="shared" si="11"/>
        <v>RMS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"RMS"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ITM_SHADE</v>
      </c>
      <c r="E656" s="26" t="str">
        <f>CHAR(34)&amp;VLOOKUP(C656,SOURCE!$V$3:$AC$2867,6,0)&amp;CHAR(34)</f>
        <v>"P_SHADE"</v>
      </c>
      <c r="F656" s="22" t="str">
        <f>VLOOKUP(C656,SOURCE!$V$3:$AD$2867,9,0)&amp;"           {"&amp;D656&amp;",   "&amp;E656&amp;"},"</f>
        <v xml:space="preserve">           {ITM_SHADE,   "P_SHADE"},</v>
      </c>
      <c r="H656" t="b">
        <f>ISNA(VLOOKUP(J656,J657:J$882,1,0))</f>
        <v>1</v>
      </c>
      <c r="I656" s="27">
        <f>VLOOKUP(C656,SOURCE!V$6:AB$10046,7,0)</f>
        <v>2027</v>
      </c>
      <c r="J656" s="28" t="str">
        <f>VLOOKUP(C656,SOURCE!V$6:AB$10046,6,0)</f>
        <v>P_SHADE</v>
      </c>
      <c r="K656" s="29" t="str">
        <f t="shared" si="11"/>
        <v>INTEGRALAREA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STD_INTEGRAL "AREA"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ITM_CLGRF</v>
      </c>
      <c r="E657" s="26" t="str">
        <f>CHAR(34)&amp;VLOOKUP(C657,SOURCE!$V$3:$AC$2867,6,0)&amp;CHAR(34)</f>
        <v>"CLGRF"</v>
      </c>
      <c r="F657" s="22" t="str">
        <f>VLOOKUP(C657,SOURCE!$V$3:$AD$2867,9,0)&amp;"           {"&amp;D657&amp;",   "&amp;E657&amp;"},"</f>
        <v xml:space="preserve">           {ITM_CLGRF,   "CLGRF"},</v>
      </c>
      <c r="H657" t="b">
        <f>ISNA(VLOOKUP(J657,J658:J$882,1,0))</f>
        <v>1</v>
      </c>
      <c r="I657" s="27">
        <f>VLOOKUP(C657,SOURCE!V$6:AB$10046,7,0)</f>
        <v>2033</v>
      </c>
      <c r="J657" s="28" t="str">
        <f>VLOOKUP(C657,SOURCE!V$6:AB$10046,6,0)</f>
        <v>CLGRF</v>
      </c>
      <c r="K657" s="29" t="str">
        <f t="shared" si="11"/>
        <v>CLGRF</v>
      </c>
      <c r="L657" s="38" t="str">
        <f>VLOOKUP(C657,SOURCE!V$6:AB$10046,2,0)</f>
        <v>Clear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"CLGRF"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ITM_SAFERESET</v>
      </c>
      <c r="E658" s="26" t="str">
        <f>CHAR(34)&amp;VLOOKUP(C658,SOURCE!$V$3:$AC$2867,6,0)&amp;CHAR(34)</f>
        <v>"S.RESET"</v>
      </c>
      <c r="F658" s="22" t="str">
        <f>VLOOKUP(C658,SOURCE!$V$3:$AD$2867,9,0)&amp;"           {"&amp;D658&amp;",   "&amp;E658&amp;"},"</f>
        <v>//           {ITM_SAFERESET,   "S.RESET"},</v>
      </c>
      <c r="H658" t="b">
        <f>ISNA(VLOOKUP(J658,J659:J$882,1,0))</f>
        <v>1</v>
      </c>
      <c r="I658" s="27">
        <f>VLOOKUP(C658,SOURCE!V$6:AB$10046,7,0)</f>
        <v>2038</v>
      </c>
      <c r="J658" s="28" t="str">
        <f>VLOOKUP(C658,SOURCE!V$6:AB$10046,6,0)</f>
        <v>S.RESET</v>
      </c>
      <c r="K658" s="29" t="str">
        <f t="shared" si="11"/>
        <v>S.RESET</v>
      </c>
      <c r="L658" s="38" t="str">
        <f>VLOOKUP(C658,SOURCE!V$6:AB$10046,2,0)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"S.RESET"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ITM_PLOT_STAT</v>
      </c>
      <c r="E659" s="26" t="str">
        <f>CHAR(34)&amp;VLOOKUP(C659,SOURCE!$V$3:$AC$2867,6,0)&amp;CHAR(34)</f>
        <v>"PLSTAT"</v>
      </c>
      <c r="F659" s="22" t="str">
        <f>VLOOKUP(C659,SOURCE!$V$3:$AD$2867,9,0)&amp;"           {"&amp;D659&amp;",   "&amp;E659&amp;"},"</f>
        <v>//           {ITM_PLOT_STAT,   "PLSTAT"},</v>
      </c>
      <c r="H659" t="b">
        <f>ISNA(VLOOKUP(J659,J660:J$882,1,0))</f>
        <v>1</v>
      </c>
      <c r="I659" s="27">
        <f>VLOOKUP(C659,SOURCE!V$6:AB$10046,7,0)</f>
        <v>2040</v>
      </c>
      <c r="J659" s="28" t="str">
        <f>VLOOKUP(C659,SOURCE!V$6:AB$10046,6,0)</f>
        <v>PLSTAT</v>
      </c>
      <c r="K659" s="29" t="str">
        <f t="shared" si="11"/>
        <v>PLSTAT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"PLSTAT"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ITM_3x1TOSTK</v>
      </c>
      <c r="E660" s="26" t="str">
        <f>CHAR(34)&amp;VLOOKUP(C660,SOURCE!$V$3:$AC$2867,6,0)&amp;CHAR(34)</f>
        <v>"M&gt;ZYX"</v>
      </c>
      <c r="F660" s="22" t="str">
        <f>VLOOKUP(C660,SOURCE!$V$3:$AD$2867,9,0)&amp;"           {"&amp;D660&amp;",   "&amp;E660&amp;"},"</f>
        <v>//           {ITM_3x1TOSTK,   "M&gt;ZYX"},</v>
      </c>
      <c r="H660" t="b">
        <f>ISNA(VLOOKUP(J660,J661:J$882,1,0))</f>
        <v>1</v>
      </c>
      <c r="I660" s="27">
        <f>VLOOKUP(C660,SOURCE!V$6:AB$10046,7,0)</f>
        <v>2041</v>
      </c>
      <c r="J660" s="28" t="str">
        <f>VLOOKUP(C660,SOURCE!V$6:AB$10046,6,0)</f>
        <v>M&gt;ZYX</v>
      </c>
      <c r="K660" s="29" t="str">
        <f t="shared" si="11"/>
        <v>M&gt;zyx</v>
      </c>
      <c r="L660" s="38" t="str">
        <f>VLOOKUP(C660,SOURCE!V$6:AB$10046,2,0)</f>
        <v>CUSTOM TEMP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"M" STD_RIGHT_ARROW "zyx"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ITM_PLOTRST</v>
      </c>
      <c r="E661" s="26" t="str">
        <f>CHAR(34)&amp;VLOOKUP(C661,SOURCE!$V$3:$AC$2867,6,0)&amp;CHAR(34)</f>
        <v>"PLTRST"</v>
      </c>
      <c r="F661" s="22" t="str">
        <f>VLOOKUP(C661,SOURCE!$V$3:$AD$2867,9,0)&amp;"           {"&amp;D661&amp;",   "&amp;E661&amp;"},"</f>
        <v xml:space="preserve">           {ITM_PLOTRST,   "PLTRST"},</v>
      </c>
      <c r="H661" t="b">
        <f>ISNA(VLOOKUP(J661,J662:J$882,1,0))</f>
        <v>1</v>
      </c>
      <c r="I661" s="27">
        <f>VLOOKUP(C661,SOURCE!V$6:AB$10046,7,0)</f>
        <v>2042</v>
      </c>
      <c r="J661" s="28" t="str">
        <f>VLOOKUP(C661,SOURCE!V$6:AB$10046,6,0)</f>
        <v>PLTRST</v>
      </c>
      <c r="K661" s="29" t="str">
        <f t="shared" si="11"/>
        <v>PLTRST</v>
      </c>
      <c r="L661" s="38" t="str">
        <f>VLOOKUP(C661,SOURCE!V$6:AB$10046,2,0)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6" t="str">
        <f>VLOOKUP(I661,SOURCE!B:P,5,0)</f>
        <v>"PLTRST"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ITM_T_EXPF</v>
      </c>
      <c r="E662" s="26" t="str">
        <f>CHAR(34)&amp;VLOOKUP(C662,SOURCE!$V$3:$AC$2867,6,0)&amp;CHAR(34)</f>
        <v>"EXPF"</v>
      </c>
      <c r="F662" s="22" t="str">
        <f>VLOOKUP(C662,SOURCE!$V$3:$AD$2867,9,0)&amp;"           {"&amp;D662&amp;",   "&amp;E662&amp;"},"</f>
        <v>//           {ITM_T_EXPF,   "EXPF"},</v>
      </c>
      <c r="H662" t="b">
        <f>ISNA(VLOOKUP(J662,J663:J$882,1,0))</f>
        <v>1</v>
      </c>
      <c r="I662" s="27">
        <f>VLOOKUP(C662,SOURCE!V$6:AB$10046,7,0)</f>
        <v>2049</v>
      </c>
      <c r="J662" s="28" t="str">
        <f>VLOOKUP(C662,SOURCE!V$6:AB$10046,6,0)</f>
        <v>EXPF</v>
      </c>
      <c r="K662" s="29" t="str">
        <f t="shared" si="11"/>
        <v>ExpF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"ExpF"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ITM_T_LINF</v>
      </c>
      <c r="E663" s="26" t="str">
        <f>CHAR(34)&amp;VLOOKUP(C663,SOURCE!$V$3:$AC$2867,6,0)&amp;CHAR(34)</f>
        <v>"LINF"</v>
      </c>
      <c r="F663" s="22" t="str">
        <f>VLOOKUP(C663,SOURCE!$V$3:$AD$2867,9,0)&amp;"           {"&amp;D663&amp;",   "&amp;E663&amp;"},"</f>
        <v>//           {ITM_T_LINF,   "LINF"},</v>
      </c>
      <c r="H663" t="b">
        <f>ISNA(VLOOKUP(J663,J664:J$882,1,0))</f>
        <v>1</v>
      </c>
      <c r="I663" s="27">
        <f>VLOOKUP(C663,SOURCE!V$6:AB$10046,7,0)</f>
        <v>2050</v>
      </c>
      <c r="J663" s="28" t="str">
        <f>VLOOKUP(C663,SOURCE!V$6:AB$10046,6,0)</f>
        <v>LINF</v>
      </c>
      <c r="K663" s="29" t="str">
        <f t="shared" si="11"/>
        <v>LinF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"LinF"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ITM_T_LOGF</v>
      </c>
      <c r="E664" s="26" t="str">
        <f>CHAR(34)&amp;VLOOKUP(C664,SOURCE!$V$3:$AC$2867,6,0)&amp;CHAR(34)</f>
        <v>"LOGF"</v>
      </c>
      <c r="F664" s="22" t="str">
        <f>VLOOKUP(C664,SOURCE!$V$3:$AD$2867,9,0)&amp;"           {"&amp;D664&amp;",   "&amp;E664&amp;"},"</f>
        <v>//           {ITM_T_LOGF,   "LOGF"},</v>
      </c>
      <c r="H664" t="b">
        <f>ISNA(VLOOKUP(J664,J665:J$882,1,0))</f>
        <v>1</v>
      </c>
      <c r="I664" s="27">
        <f>VLOOKUP(C664,SOURCE!V$6:AB$10046,7,0)</f>
        <v>2051</v>
      </c>
      <c r="J664" s="28" t="str">
        <f>VLOOKUP(C664,SOURCE!V$6:AB$10046,6,0)</f>
        <v>LOGF</v>
      </c>
      <c r="K664" s="29" t="str">
        <f t="shared" si="11"/>
        <v>LogF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"LogF"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ITM_T_ORTHOF</v>
      </c>
      <c r="E665" s="26" t="str">
        <f>CHAR(34)&amp;VLOOKUP(C665,SOURCE!$V$3:$AC$2867,6,0)&amp;CHAR(34)</f>
        <v>"ORTHOF"</v>
      </c>
      <c r="F665" s="22" t="str">
        <f>VLOOKUP(C665,SOURCE!$V$3:$AD$2867,9,0)&amp;"           {"&amp;D665&amp;",   "&amp;E665&amp;"},"</f>
        <v>//           {ITM_T_ORTHOF,   "ORTHOF"},</v>
      </c>
      <c r="H665" t="b">
        <f>ISNA(VLOOKUP(J665,J666:J$882,1,0))</f>
        <v>1</v>
      </c>
      <c r="I665" s="27">
        <f>VLOOKUP(C665,SOURCE!V$6:AB$10046,7,0)</f>
        <v>2052</v>
      </c>
      <c r="J665" s="28" t="str">
        <f>VLOOKUP(C665,SOURCE!V$6:AB$10046,6,0)</f>
        <v>ORTHOF</v>
      </c>
      <c r="K665" s="29" t="str">
        <f t="shared" si="11"/>
        <v>OrthoF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"OrthoF"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ITM_T_POWERF</v>
      </c>
      <c r="E666" s="26" t="str">
        <f>CHAR(34)&amp;VLOOKUP(C666,SOURCE!$V$3:$AC$2867,6,0)&amp;CHAR(34)</f>
        <v>"POWERF"</v>
      </c>
      <c r="F666" s="22" t="str">
        <f>VLOOKUP(C666,SOURCE!$V$3:$AD$2867,9,0)&amp;"           {"&amp;D666&amp;",   "&amp;E666&amp;"},"</f>
        <v>//           {ITM_T_POWERF,   "POWERF"},</v>
      </c>
      <c r="H666" t="b">
        <f>ISNA(VLOOKUP(J666,J667:J$882,1,0))</f>
        <v>1</v>
      </c>
      <c r="I666" s="27">
        <f>VLOOKUP(C666,SOURCE!V$6:AB$10046,7,0)</f>
        <v>2053</v>
      </c>
      <c r="J666" s="28" t="str">
        <f>VLOOKUP(C666,SOURCE!V$6:AB$10046,6,0)</f>
        <v>POWERF</v>
      </c>
      <c r="K666" s="29" t="str">
        <f t="shared" si="11"/>
        <v>PowerF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"PowerF"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ITM_T_GAUSSF</v>
      </c>
      <c r="E667" s="26" t="str">
        <f>CHAR(34)&amp;VLOOKUP(C667,SOURCE!$V$3:$AC$2867,6,0)&amp;CHAR(34)</f>
        <v>"GAUSSF"</v>
      </c>
      <c r="F667" s="22" t="str">
        <f>VLOOKUP(C667,SOURCE!$V$3:$AD$2867,9,0)&amp;"           {"&amp;D667&amp;",   "&amp;E667&amp;"},"</f>
        <v>//           {ITM_T_GAUSSF,   "GAUSSF"},</v>
      </c>
      <c r="H667" t="b">
        <f>ISNA(VLOOKUP(J667,J668:J$882,1,0))</f>
        <v>1</v>
      </c>
      <c r="I667" s="27">
        <f>VLOOKUP(C667,SOURCE!V$6:AB$10046,7,0)</f>
        <v>2054</v>
      </c>
      <c r="J667" s="28" t="str">
        <f>VLOOKUP(C667,SOURCE!V$6:AB$10046,6,0)</f>
        <v>GAUSSF</v>
      </c>
      <c r="K667" s="29" t="str">
        <f t="shared" si="11"/>
        <v>GaussF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"GaussF"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ITM_T_CAUCHF</v>
      </c>
      <c r="E668" s="26" t="str">
        <f>CHAR(34)&amp;VLOOKUP(C668,SOURCE!$V$3:$AC$2867,6,0)&amp;CHAR(34)</f>
        <v>"CAUCHF"</v>
      </c>
      <c r="F668" s="22" t="str">
        <f>VLOOKUP(C668,SOURCE!$V$3:$AD$2867,9,0)&amp;"           {"&amp;D668&amp;",   "&amp;E668&amp;"},"</f>
        <v>//           {ITM_T_CAUCHF,   "CAUCHF"},</v>
      </c>
      <c r="H668" t="b">
        <f>ISNA(VLOOKUP(J668,J669:J$882,1,0))</f>
        <v>1</v>
      </c>
      <c r="I668" s="27">
        <f>VLOOKUP(C668,SOURCE!V$6:AB$10046,7,0)</f>
        <v>2055</v>
      </c>
      <c r="J668" s="28" t="str">
        <f>VLOOKUP(C668,SOURCE!V$6:AB$10046,6,0)</f>
        <v>CAUCHF</v>
      </c>
      <c r="K668" s="29" t="str">
        <f t="shared" si="11"/>
        <v>CauchF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"CauchF"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ITM_T_PARABF</v>
      </c>
      <c r="E669" s="26" t="str">
        <f>CHAR(34)&amp;VLOOKUP(C669,SOURCE!$V$3:$AC$2867,6,0)&amp;CHAR(34)</f>
        <v>"PARABF"</v>
      </c>
      <c r="F669" s="22" t="str">
        <f>VLOOKUP(C669,SOURCE!$V$3:$AD$2867,9,0)&amp;"           {"&amp;D669&amp;",   "&amp;E669&amp;"},"</f>
        <v>//           {ITM_T_PARABF,   "PARABF"},</v>
      </c>
      <c r="H669" t="b">
        <f>ISNA(VLOOKUP(J669,J729:J$882,1,0))</f>
        <v>1</v>
      </c>
      <c r="I669" s="27">
        <f>VLOOKUP(C669,SOURCE!V$6:AB$10046,7,0)</f>
        <v>2056</v>
      </c>
      <c r="J669" s="28" t="str">
        <f>VLOOKUP(C669,SOURCE!V$6:AB$10046,6,0)</f>
        <v>PARABF</v>
      </c>
      <c r="K669" s="29" t="str">
        <f t="shared" si="11"/>
        <v>ParabF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"ParabF"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ITM_T_HYPF</v>
      </c>
      <c r="E670" s="26" t="str">
        <f>CHAR(34)&amp;VLOOKUP(C670,SOURCE!$V$3:$AC$2867,6,0)&amp;CHAR(34)</f>
        <v>"HYPF"</v>
      </c>
      <c r="F670" s="22" t="str">
        <f>VLOOKUP(C670,SOURCE!$V$3:$AD$2867,9,0)&amp;"           {"&amp;D670&amp;",   "&amp;E670&amp;"},"</f>
        <v>//           {ITM_T_HYPF,   "HYPF"},</v>
      </c>
      <c r="H670" t="b">
        <f>ISNA(VLOOKUP(J670,J730:J$882,1,0))</f>
        <v>1</v>
      </c>
      <c r="I670" s="27">
        <f>VLOOKUP(C670,SOURCE!V$6:AB$10046,7,0)</f>
        <v>2057</v>
      </c>
      <c r="J670" s="28" t="str">
        <f>VLOOKUP(C670,SOURCE!V$6:AB$10046,6,0)</f>
        <v>HYPF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HypF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"HypF"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ITM_T_ROOTF</v>
      </c>
      <c r="E671" s="26" t="str">
        <f>CHAR(34)&amp;VLOOKUP(C671,SOURCE!$V$3:$AC$2867,6,0)&amp;CHAR(34)</f>
        <v>"ROOTF"</v>
      </c>
      <c r="F671" s="22" t="str">
        <f>VLOOKUP(C671,SOURCE!$V$3:$AD$2867,9,0)&amp;"           {"&amp;D671&amp;",   "&amp;E671&amp;"},"</f>
        <v>//           {ITM_T_ROOTF,   "ROOTF"},</v>
      </c>
      <c r="H671" t="b">
        <f>ISNA(VLOOKUP(J671,J731:J$882,1,0))</f>
        <v>1</v>
      </c>
      <c r="I671" s="27">
        <f>VLOOKUP(C671,SOURCE!V$6:AB$10046,7,0)</f>
        <v>2058</v>
      </c>
      <c r="J671" s="28" t="str">
        <f>VLOOKUP(C671,SOURCE!V$6:AB$10046,6,0)</f>
        <v>ROOTF</v>
      </c>
      <c r="K671" s="29" t="str">
        <f t="shared" si="12"/>
        <v>RootF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"RootF"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ITM_RSTF</v>
      </c>
      <c r="E672" s="26" t="str">
        <f>CHAR(34)&amp;VLOOKUP(C672,SOURCE!$V$3:$AC$2867,6,0)&amp;CHAR(34)</f>
        <v>"RESETF"</v>
      </c>
      <c r="F672" s="22" t="str">
        <f>VLOOKUP(C672,SOURCE!$V$3:$AD$2867,9,0)&amp;"           {"&amp;D672&amp;",   "&amp;E672&amp;"},"</f>
        <v>//           {ITM_RSTF,   "RESETF"},</v>
      </c>
      <c r="H672" t="b">
        <f>ISNA(VLOOKUP(J672,J732:J$882,1,0))</f>
        <v>1</v>
      </c>
      <c r="I672" s="27">
        <f>VLOOKUP(C672,SOURCE!V$6:AB$10046,7,0)</f>
        <v>2059</v>
      </c>
      <c r="J672" s="28" t="str">
        <f>VLOOKUP(C672,SOURCE!V$6:AB$10046,6,0)</f>
        <v>RESETF</v>
      </c>
      <c r="K672" s="29" t="str">
        <f t="shared" si="12"/>
        <v>ResetF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"ResetF"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ITM_F1234</v>
      </c>
      <c r="E673" s="26" t="str">
        <f>CHAR(34)&amp;VLOOKUP(C673,SOURCE!$V$3:$AC$2867,6,0)&amp;CHAR(34)</f>
        <v>"F.1234"</v>
      </c>
      <c r="F673" s="22" t="str">
        <f>VLOOKUP(C673,SOURCE!$V$3:$AD$2867,9,0)&amp;"           {"&amp;D673&amp;",   "&amp;E673&amp;"},"</f>
        <v>//           {ITM_F1234,   "F.1234"},</v>
      </c>
      <c r="H673" t="b">
        <f>ISNA(VLOOKUP(J673,J733:J$882,1,0))</f>
        <v>1</v>
      </c>
      <c r="I673" s="27">
        <f>VLOOKUP(C673,SOURCE!V$6:AB$10046,7,0)</f>
        <v>2061</v>
      </c>
      <c r="J673" s="28" t="str">
        <f>VLOOKUP(C673,SOURCE!V$6:AB$10046,6,0)</f>
        <v>F.1234</v>
      </c>
      <c r="K673" s="29" t="str">
        <f t="shared" si="12"/>
        <v>F.1234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"F.1234"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ITM_M1234</v>
      </c>
      <c r="E674" s="26" t="str">
        <f>CHAR(34)&amp;VLOOKUP(C674,SOURCE!$V$3:$AC$2867,6,0)&amp;CHAR(34)</f>
        <v>"M.1234"</v>
      </c>
      <c r="F674" s="22" t="str">
        <f>VLOOKUP(C674,SOURCE!$V$3:$AD$2867,9,0)&amp;"           {"&amp;D674&amp;",   "&amp;E674&amp;"},"</f>
        <v>//           {ITM_M1234,   "M.1234"},</v>
      </c>
      <c r="H674" t="b">
        <f>ISNA(VLOOKUP(J674,J734:J$882,1,0))</f>
        <v>1</v>
      </c>
      <c r="I674" s="27">
        <f>VLOOKUP(C674,SOURCE!V$6:AB$10046,7,0)</f>
        <v>2062</v>
      </c>
      <c r="J674" s="28" t="str">
        <f>VLOOKUP(C674,SOURCE!V$6:AB$10046,6,0)</f>
        <v>M.1234</v>
      </c>
      <c r="K674" s="29" t="str">
        <f t="shared" si="12"/>
        <v>M.1234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"M.1234"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ITM_F14</v>
      </c>
      <c r="E675" s="26" t="str">
        <f>CHAR(34)&amp;VLOOKUP(C675,SOURCE!$V$3:$AC$2867,6,0)&amp;CHAR(34)</f>
        <v>"F.14"</v>
      </c>
      <c r="F675" s="22" t="str">
        <f>VLOOKUP(C675,SOURCE!$V$3:$AD$2867,9,0)&amp;"           {"&amp;D675&amp;",   "&amp;E675&amp;"},"</f>
        <v>//           {ITM_F14,   "F.14"},</v>
      </c>
      <c r="H675" t="b">
        <f>ISNA(VLOOKUP(J675,J735:J$882,1,0))</f>
        <v>1</v>
      </c>
      <c r="I675" s="27">
        <f>VLOOKUP(C675,SOURCE!V$6:AB$10046,7,0)</f>
        <v>2063</v>
      </c>
      <c r="J675" s="28" t="str">
        <f>VLOOKUP(C675,SOURCE!V$6:AB$10046,6,0)</f>
        <v>F.14</v>
      </c>
      <c r="K675" s="29" t="str">
        <f t="shared" si="12"/>
        <v>F.14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"F.14"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ITM_M14</v>
      </c>
      <c r="E676" s="26" t="str">
        <f>CHAR(34)&amp;VLOOKUP(C676,SOURCE!$V$3:$AC$2867,6,0)&amp;CHAR(34)</f>
        <v>"M.14"</v>
      </c>
      <c r="F676" s="22" t="str">
        <f>VLOOKUP(C676,SOURCE!$V$3:$AD$2867,9,0)&amp;"           {"&amp;D676&amp;",   "&amp;E676&amp;"},"</f>
        <v>//           {ITM_M14,   "M.14"},</v>
      </c>
      <c r="H676" t="b">
        <f>ISNA(VLOOKUP(J676,J736:J$882,1,0))</f>
        <v>1</v>
      </c>
      <c r="I676" s="27">
        <f>VLOOKUP(C676,SOURCE!V$6:AB$10046,7,0)</f>
        <v>2064</v>
      </c>
      <c r="J676" s="28" t="str">
        <f>VLOOKUP(C676,SOURCE!V$6:AB$10046,6,0)</f>
        <v>M.14</v>
      </c>
      <c r="K676" s="29" t="str">
        <f t="shared" si="12"/>
        <v>M.14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"M.14"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ITM_F124</v>
      </c>
      <c r="E677" s="26" t="str">
        <f>CHAR(34)&amp;VLOOKUP(C677,SOURCE!$V$3:$AC$2867,6,0)&amp;CHAR(34)</f>
        <v>"F.124"</v>
      </c>
      <c r="F677" s="22" t="str">
        <f>VLOOKUP(C677,SOURCE!$V$3:$AD$2867,9,0)&amp;"           {"&amp;D677&amp;",   "&amp;E677&amp;"},"</f>
        <v>//           {ITM_F124,   "F.124"},</v>
      </c>
      <c r="H677" t="b">
        <f>ISNA(VLOOKUP(J677,J737:J$882,1,0))</f>
        <v>1</v>
      </c>
      <c r="I677" s="27">
        <f>VLOOKUP(C677,SOURCE!V$6:AB$10046,7,0)</f>
        <v>2065</v>
      </c>
      <c r="J677" s="28" t="str">
        <f>VLOOKUP(C677,SOURCE!V$6:AB$10046,6,0)</f>
        <v>F.124</v>
      </c>
      <c r="K677" s="29" t="str">
        <f t="shared" si="12"/>
        <v>F.124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"F.124"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ITM_MEDIAN</v>
      </c>
      <c r="E678" s="26" t="str">
        <f>CHAR(34)&amp;VLOOKUP(C678,SOURCE!$V$3:$AC$2867,6,0)&amp;CHAR(34)</f>
        <v>"XMEDN"</v>
      </c>
      <c r="F678" s="22" t="str">
        <f>VLOOKUP(C678,SOURCE!$V$3:$AD$2867,9,0)&amp;"           {"&amp;D678&amp;",   "&amp;E678&amp;"},"</f>
        <v>//           {ITM_MEDIAN,   "XMEDN"},</v>
      </c>
      <c r="H678" t="b">
        <f>ISNA(VLOOKUP(J678,J738:J$882,1,0))</f>
        <v>1</v>
      </c>
      <c r="I678" s="27">
        <f>VLOOKUP(C678,SOURCE!V$6:AB$10046,7,0)</f>
        <v>2074</v>
      </c>
      <c r="J678" s="28" t="str">
        <f>VLOOKUP(C678,SOURCE!V$6:AB$10046,6,0)</f>
        <v>XMEDN</v>
      </c>
      <c r="K678" s="29" t="str">
        <f t="shared" si="12"/>
        <v>xMEDN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STD_SUB_M STD_SUB_E STD_SUB_D STD_SUB_N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ITM_LOWER_QUARTILE</v>
      </c>
      <c r="E679" s="26" t="str">
        <f>CHAR(34)&amp;VLOOKUP(C679,SOURCE!$V$3:$AC$2867,6,0)&amp;CHAR(34)</f>
        <v>"XQ1"</v>
      </c>
      <c r="F679" s="22" t="str">
        <f>VLOOKUP(C679,SOURCE!$V$3:$AD$2867,9,0)&amp;"           {"&amp;D679&amp;",   "&amp;E679&amp;"},"</f>
        <v>//           {ITM_LOWER_QUARTILE,   "XQ1"},</v>
      </c>
      <c r="H679" t="b">
        <f>ISNA(VLOOKUP(J679,J739:J$882,1,0))</f>
        <v>1</v>
      </c>
      <c r="I679" s="27">
        <f>VLOOKUP(C679,SOURCE!V$6:AB$10046,7,0)</f>
        <v>2075</v>
      </c>
      <c r="J679" s="28" t="str">
        <f>VLOOKUP(C679,SOURCE!V$6:AB$10046,6,0)</f>
        <v>XQ1</v>
      </c>
      <c r="K679" s="29" t="str">
        <f t="shared" si="12"/>
        <v>xQ1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STD_SUB_Q STD_SUB_1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ITM_UPPER_QUARTILE</v>
      </c>
      <c r="E680" s="26" t="str">
        <f>CHAR(34)&amp;VLOOKUP(C680,SOURCE!$V$3:$AC$2867,6,0)&amp;CHAR(34)</f>
        <v>"XQ3"</v>
      </c>
      <c r="F680" s="22" t="str">
        <f>VLOOKUP(C680,SOURCE!$V$3:$AD$2867,9,0)&amp;"           {"&amp;D680&amp;",   "&amp;E680&amp;"},"</f>
        <v>//           {ITM_UPPER_QUARTILE,   "XQ3"},</v>
      </c>
      <c r="H680" t="b">
        <f>ISNA(VLOOKUP(J680,J740:J$882,1,0))</f>
        <v>1</v>
      </c>
      <c r="I680" s="27">
        <f>VLOOKUP(C680,SOURCE!V$6:AB$10046,7,0)</f>
        <v>2076</v>
      </c>
      <c r="J680" s="28" t="str">
        <f>VLOOKUP(C680,SOURCE!V$6:AB$10046,6,0)</f>
        <v>XQ3</v>
      </c>
      <c r="K680" s="29" t="str">
        <f t="shared" si="12"/>
        <v>xQ3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STD_SUB_3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ITM_MAD</v>
      </c>
      <c r="E681" s="26" t="str">
        <f>CHAR(34)&amp;VLOOKUP(C681,SOURCE!$V$3:$AC$2867,6,0)&amp;CHAR(34)</f>
        <v>"XMAD"</v>
      </c>
      <c r="F681" s="22" t="str">
        <f>VLOOKUP(C681,SOURCE!$V$3:$AD$2867,9,0)&amp;"           {"&amp;D681&amp;",   "&amp;E681&amp;"},"</f>
        <v>//           {ITM_MAD,   "XMAD"},</v>
      </c>
      <c r="H681" t="b">
        <f>ISNA(VLOOKUP(J681,J741:J$882,1,0))</f>
        <v>1</v>
      </c>
      <c r="I681" s="27">
        <f>VLOOKUP(C681,SOURCE!V$6:AB$10046,7,0)</f>
        <v>2077</v>
      </c>
      <c r="J681" s="28" t="str">
        <f>VLOOKUP(C681,SOURCE!V$6:AB$10046,6,0)</f>
        <v>XMAD</v>
      </c>
      <c r="K681" s="29" t="str">
        <f t="shared" si="12"/>
        <v>xMAD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STD_SUB_M STD_SUB_A STD_SUB_D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ITM_IQR</v>
      </c>
      <c r="E682" s="26" t="str">
        <f>CHAR(34)&amp;VLOOKUP(C682,SOURCE!$V$3:$AC$2867,6,0)&amp;CHAR(34)</f>
        <v>"XIQR"</v>
      </c>
      <c r="F682" s="22" t="str">
        <f>VLOOKUP(C682,SOURCE!$V$3:$AD$2867,9,0)&amp;"           {"&amp;D682&amp;",   "&amp;E682&amp;"},"</f>
        <v>//           {ITM_IQR,   "XIQR"},</v>
      </c>
      <c r="H682" t="b">
        <f>ISNA(VLOOKUP(J682,J742:J$882,1,0))</f>
        <v>1</v>
      </c>
      <c r="I682" s="27">
        <f>VLOOKUP(C682,SOURCE!V$6:AB$10046,7,0)</f>
        <v>2078</v>
      </c>
      <c r="J682" s="28" t="str">
        <f>VLOOKUP(C682,SOURCE!V$6:AB$10046,6,0)</f>
        <v>XIQR</v>
      </c>
      <c r="K682" s="29" t="str">
        <f t="shared" si="12"/>
        <v>xIQR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STD_SUB_I STD_SUB_Q STD_SUB_R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ITM_SIGMARANGE</v>
      </c>
      <c r="E683" s="26" t="str">
        <f>CHAR(34)&amp;VLOOKUP(C683,SOURCE!$V$3:$AC$2867,6,0)&amp;CHAR(34)</f>
        <v>"XRANGE"</v>
      </c>
      <c r="F683" s="22" t="str">
        <f>VLOOKUP(C683,SOURCE!$V$3:$AD$2867,9,0)&amp;"           {"&amp;D683&amp;",   "&amp;E683&amp;"},"</f>
        <v>//           {ITM_SIGMARANGE,   "XRANGE"},</v>
      </c>
      <c r="H683" t="b">
        <f>ISNA(VLOOKUP(J683,J743:J$882,1,0))</f>
        <v>1</v>
      </c>
      <c r="I683" s="27">
        <f>VLOOKUP(C683,SOURCE!V$6:AB$10046,7,0)</f>
        <v>2079</v>
      </c>
      <c r="J683" s="28" t="str">
        <f>VLOOKUP(C683,SOURCE!V$6:AB$10046,6,0)</f>
        <v>XRANGE</v>
      </c>
      <c r="K683" s="29" t="str">
        <f t="shared" si="12"/>
        <v>xRANGE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STD_SUB_R STD_SUB_A STD_SUB_N STD_SUB_G STD_SUB_E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ITM_PERCENTILE</v>
      </c>
      <c r="E684" s="26" t="str">
        <f>CHAR(34)&amp;VLOOKUP(C684,SOURCE!$V$3:$AC$2867,6,0)&amp;CHAR(34)</f>
        <v>"X%ILE"</v>
      </c>
      <c r="F684" s="22" t="str">
        <f>VLOOKUP(C684,SOURCE!$V$3:$AD$2867,9,0)&amp;"           {"&amp;D684&amp;",   "&amp;E684&amp;"},"</f>
        <v>//           {ITM_PERCENTILE,   "X%ILE"},</v>
      </c>
      <c r="H684" t="b">
        <f>ISNA(VLOOKUP(J684,J744:J$882,1,0))</f>
        <v>1</v>
      </c>
      <c r="I684" s="27">
        <f>VLOOKUP(C684,SOURCE!V$6:AB$10046,7,0)</f>
        <v>2082</v>
      </c>
      <c r="J684" s="28" t="str">
        <f>VLOOKUP(C684,SOURCE!V$6:AB$10046,6,0)</f>
        <v>X%ILE</v>
      </c>
      <c r="K684" s="29" t="str">
        <f t="shared" si="12"/>
        <v>x%ILE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"x%" STD_SUB_I STD_SUB_L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ITM_LINPOL</v>
      </c>
      <c r="E685" s="26" t="str">
        <f>CHAR(34)&amp;VLOOKUP(C685,SOURCE!$V$3:$AC$2867,6,0)&amp;CHAR(34)</f>
        <v>"LINPOL"</v>
      </c>
      <c r="F685" s="22" t="str">
        <f>VLOOKUP(C685,SOURCE!$V$3:$AD$2867,9,0)&amp;"           {"&amp;D685&amp;",   "&amp;E685&amp;"},"</f>
        <v>//           {ITM_LINPOL,   "LINPOL"},</v>
      </c>
      <c r="H685" t="b">
        <f>ISNA(VLOOKUP(J685,J745:J$882,1,0))</f>
        <v>1</v>
      </c>
      <c r="I685" s="27">
        <f>VLOOKUP(C685,SOURCE!V$6:AB$10046,7,0)</f>
        <v>2083</v>
      </c>
      <c r="J685" s="28" t="str">
        <f>VLOOKUP(C685,SOURCE!V$6:AB$10046,6,0)</f>
        <v>LINPOL</v>
      </c>
      <c r="K685" s="29" t="str">
        <f t="shared" si="12"/>
        <v>LINPOL</v>
      </c>
      <c r="L685" s="38" t="str">
        <f>VLOOKUP(C685,SOURCE!V$6:AB$10046,2,0)</f>
        <v>Math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"LINPOL"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  <sheetView workbookViewId="1"/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4103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4113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4123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4133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4143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4153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4163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4173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4183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4193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4203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4213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4493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4496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4497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4498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4503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  <sheetView workbookViewId="1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3888</v>
      </c>
    </row>
    <row r="3" spans="1:12">
      <c r="E3" t="s">
        <v>3803</v>
      </c>
      <c r="F3" t="s">
        <v>3804</v>
      </c>
    </row>
    <row r="4" spans="1:12">
      <c r="A4" t="s">
        <v>3808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3809</v>
      </c>
      <c r="B5" t="s">
        <v>3886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3810</v>
      </c>
      <c r="B6" t="s">
        <v>3887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3811</v>
      </c>
      <c r="B7" t="s">
        <v>3884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3812</v>
      </c>
      <c r="B8" t="s">
        <v>3866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3813</v>
      </c>
      <c r="B9" t="s">
        <v>3867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3814</v>
      </c>
      <c r="B10" t="s">
        <v>3885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3815</v>
      </c>
      <c r="B11" t="s">
        <v>3868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3816</v>
      </c>
      <c r="B12" t="s">
        <v>3869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3817</v>
      </c>
      <c r="B13" t="s">
        <v>3870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3818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3819</v>
      </c>
      <c r="B15" t="s">
        <v>3871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3820</v>
      </c>
      <c r="B16" t="s">
        <v>3872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3821</v>
      </c>
      <c r="B17" t="s">
        <v>3873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3874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2716</v>
      </c>
      <c r="B19" t="s">
        <v>3875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3876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3822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3823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3824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3825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3826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3827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3828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3829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3830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3831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3832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3833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3834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3835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3836</v>
      </c>
      <c r="B35" t="s">
        <v>3890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2760</v>
      </c>
      <c r="B36" t="s">
        <v>3890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3837</v>
      </c>
      <c r="B37" t="s">
        <v>3890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2758</v>
      </c>
      <c r="B38" t="s">
        <v>3890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3838</v>
      </c>
      <c r="B39" t="s">
        <v>3890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2759</v>
      </c>
      <c r="B40" t="s">
        <v>3890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3839</v>
      </c>
      <c r="B41" t="s">
        <v>3877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3840</v>
      </c>
      <c r="B42" t="s">
        <v>3878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3841</v>
      </c>
      <c r="B43" t="s">
        <v>3975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3842</v>
      </c>
      <c r="B44" t="s">
        <v>3879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3843</v>
      </c>
      <c r="B45" t="s">
        <v>3880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3844</v>
      </c>
      <c r="B46" t="s">
        <v>3881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3845</v>
      </c>
      <c r="B47" t="s">
        <v>3882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3806</v>
      </c>
      <c r="B48" t="s">
        <v>3883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3846</v>
      </c>
      <c r="B49" t="s">
        <v>3890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3847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3848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3849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3850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3890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3851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3852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3853</v>
      </c>
      <c r="B57" t="s">
        <v>3890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3854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3855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3856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3857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3858</v>
      </c>
      <c r="B62" t="s">
        <v>3858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3859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3860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3861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3862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3863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3864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3865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3970</v>
      </c>
      <c r="B70" t="s">
        <v>3968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3971</v>
      </c>
      <c r="B71" t="s">
        <v>3969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3890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3891</v>
      </c>
      <c r="B73" t="s">
        <v>3890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  <sheetView topLeftCell="A3" workbookViewId="1"/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STD_ANGLE STD_SPACE_4_PER_EM "DEG",            STD_ANGLE STD_SPACE_4_PER_EM "DEG",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STD_ANGLE STD_SPACE_4_PER_EM "D.MS",           STD_ANGLE STD_SPACE_4_PER_EM "D.MS",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STD_ANGLE STD_SPACE_4_PER_EM "GRAD",           STD_ANGLE STD_SPACE_4_PER_EM "GRAD",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STD_ANGLE STD_SPACE_4_PER_EM "MUL" STD_pi,     STD_ANGLE STD_SPACE_4_PER_EM "MUL" STD_pi,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STD_ANGLE STD_SPACE_4_PER_EM "RAD",            STD_ANGLE STD_SPACE_4_PER_EM "RAD",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STD_ANGLE STD_SPACE_4_PER_EM "H.MS",           STD_ANGLE STD_SPACE_4_PER_EM "h.ms",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  <sheetView topLeftCell="A3" workbookViewId="1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4073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  <sheetView workbookViewId="1"/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  <sheetView workbookViewId="1"/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3807</v>
      </c>
    </row>
    <row r="2" spans="1:16">
      <c r="P2" t="s">
        <v>3888</v>
      </c>
    </row>
    <row r="3" spans="1:16">
      <c r="P3" t="s">
        <v>2241</v>
      </c>
    </row>
    <row r="4" spans="1:16">
      <c r="P4" t="s">
        <v>3889</v>
      </c>
    </row>
    <row r="5" spans="1:16">
      <c r="P5" t="s">
        <v>3892</v>
      </c>
    </row>
    <row r="6" spans="1:16">
      <c r="A6" s="6">
        <v>1931</v>
      </c>
      <c r="B6" s="11" t="s">
        <v>974</v>
      </c>
      <c r="C6" s="11" t="s">
        <v>974</v>
      </c>
      <c r="P6" t="s">
        <v>3893</v>
      </c>
    </row>
    <row r="7" spans="1:16">
      <c r="A7" s="6">
        <v>1932</v>
      </c>
      <c r="B7" s="11" t="s">
        <v>975</v>
      </c>
      <c r="C7" s="11" t="s">
        <v>975</v>
      </c>
      <c r="P7" t="s">
        <v>3894</v>
      </c>
    </row>
    <row r="8" spans="1:16">
      <c r="P8" t="s">
        <v>3895</v>
      </c>
    </row>
    <row r="9" spans="1:16">
      <c r="P9" t="s">
        <v>3896</v>
      </c>
    </row>
    <row r="10" spans="1:16">
      <c r="P10" t="s">
        <v>3897</v>
      </c>
    </row>
    <row r="11" spans="1:16">
      <c r="P11" t="s">
        <v>3898</v>
      </c>
    </row>
    <row r="12" spans="1:16">
      <c r="P12" t="s">
        <v>3899</v>
      </c>
    </row>
    <row r="13" spans="1:16">
      <c r="P13" t="s">
        <v>3900</v>
      </c>
    </row>
    <row r="14" spans="1:16">
      <c r="A14">
        <v>0</v>
      </c>
      <c r="B14" t="s">
        <v>1395</v>
      </c>
      <c r="C14" t="s">
        <v>1395</v>
      </c>
      <c r="D14" t="s">
        <v>2724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3901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3902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3903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3904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3905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3906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3907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3908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3909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3910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3911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3912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3913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3914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3915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3916</v>
      </c>
    </row>
    <row r="30" spans="1:16">
      <c r="P30" t="s">
        <v>3917</v>
      </c>
    </row>
    <row r="31" spans="1:16">
      <c r="P31" t="s">
        <v>3918</v>
      </c>
    </row>
    <row r="32" spans="1:16">
      <c r="P32" t="s">
        <v>3919</v>
      </c>
    </row>
    <row r="33" spans="16:16">
      <c r="P33" t="s">
        <v>3920</v>
      </c>
    </row>
    <row r="34" spans="16:16">
      <c r="P34" t="s">
        <v>3921</v>
      </c>
    </row>
    <row r="35" spans="16:16">
      <c r="P35" t="s">
        <v>3922</v>
      </c>
    </row>
    <row r="36" spans="16:16">
      <c r="P36" t="s">
        <v>3923</v>
      </c>
    </row>
    <row r="37" spans="16:16">
      <c r="P37" t="s">
        <v>3924</v>
      </c>
    </row>
    <row r="38" spans="16:16">
      <c r="P38" t="s">
        <v>3972</v>
      </c>
    </row>
    <row r="39" spans="16:16">
      <c r="P39" t="s">
        <v>3973</v>
      </c>
    </row>
    <row r="40" spans="16:16">
      <c r="P40" t="s">
        <v>3925</v>
      </c>
    </row>
    <row r="41" spans="16:16">
      <c r="P41" t="s">
        <v>3926</v>
      </c>
    </row>
    <row r="42" spans="16:16">
      <c r="P42" t="s">
        <v>3927</v>
      </c>
    </row>
    <row r="43" spans="16:16">
      <c r="P43" t="s">
        <v>3928</v>
      </c>
    </row>
    <row r="44" spans="16:16">
      <c r="P44" t="s">
        <v>3929</v>
      </c>
    </row>
    <row r="45" spans="16:16">
      <c r="P45" t="s">
        <v>3930</v>
      </c>
    </row>
    <row r="46" spans="16:16">
      <c r="P46" t="s">
        <v>3931</v>
      </c>
    </row>
    <row r="47" spans="16:16">
      <c r="P47" t="s">
        <v>3932</v>
      </c>
    </row>
    <row r="48" spans="16:16">
      <c r="P48" t="s">
        <v>3933</v>
      </c>
    </row>
    <row r="49" spans="16:16">
      <c r="P49" t="s">
        <v>3934</v>
      </c>
    </row>
    <row r="50" spans="16:16">
      <c r="P50" t="s">
        <v>3935</v>
      </c>
    </row>
    <row r="51" spans="16:16">
      <c r="P51" t="s">
        <v>3936</v>
      </c>
    </row>
    <row r="52" spans="16:16">
      <c r="P52" t="s">
        <v>3937</v>
      </c>
    </row>
    <row r="53" spans="16:16">
      <c r="P53" t="s">
        <v>3938</v>
      </c>
    </row>
    <row r="54" spans="16:16">
      <c r="P54" t="s">
        <v>3939</v>
      </c>
    </row>
    <row r="55" spans="16:16">
      <c r="P55" t="s">
        <v>3940</v>
      </c>
    </row>
    <row r="56" spans="16:16">
      <c r="P56" t="s">
        <v>3941</v>
      </c>
    </row>
    <row r="57" spans="16:16">
      <c r="P57" t="s">
        <v>3942</v>
      </c>
    </row>
    <row r="58" spans="16:16">
      <c r="P58" t="s">
        <v>3943</v>
      </c>
    </row>
    <row r="59" spans="16:16">
      <c r="P59" t="s">
        <v>3944</v>
      </c>
    </row>
    <row r="60" spans="16:16">
      <c r="P60" t="s">
        <v>3945</v>
      </c>
    </row>
    <row r="61" spans="16:16">
      <c r="P61" t="s">
        <v>3974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2023-01-09T21:41:20Z</dcterms:modified>
</cp:coreProperties>
</file>