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916" i="1" l="1"/>
  <c r="Z1915" i="1"/>
  <c r="Y1915" i="1"/>
  <c r="W1915" i="1"/>
  <c r="X1915" i="1"/>
  <c r="W1914" i="1"/>
  <c r="X1914" i="1"/>
  <c r="W1501" i="1"/>
  <c r="X1501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Z1914" i="1"/>
  <c r="Y1914" i="1"/>
  <c r="Z2224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Y2224" i="1"/>
  <c r="W2224" i="1"/>
  <c r="X2224" i="1"/>
  <c r="W2223" i="1"/>
  <c r="X2223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W2222" i="1"/>
  <c r="X2222" i="1"/>
  <c r="S2222" i="1"/>
  <c r="S2223" i="1"/>
  <c r="S2224" i="1"/>
  <c r="P2224" i="1"/>
  <c r="A2224" i="1"/>
  <c r="Z2223" i="1"/>
  <c r="Y2223" i="1"/>
  <c r="P2223" i="1"/>
  <c r="A2223" i="1"/>
  <c r="B1864" i="1"/>
  <c r="Z1863" i="1"/>
  <c r="Y1863" i="1"/>
  <c r="W1863" i="1"/>
  <c r="X1863" i="1"/>
  <c r="Z2222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Y2222" i="1"/>
  <c r="P2222" i="1"/>
  <c r="A2222" i="1"/>
  <c r="Z2221" i="1"/>
  <c r="Y2221" i="1"/>
  <c r="W2221" i="1"/>
  <c r="X2221" i="1"/>
  <c r="W2220" i="1"/>
  <c r="X2220" i="1"/>
  <c r="W2219" i="1"/>
  <c r="X2219" i="1"/>
  <c r="W2218" i="1"/>
  <c r="X2218" i="1"/>
  <c r="P2221" i="1"/>
  <c r="A2221" i="1"/>
  <c r="Z2220" i="1"/>
  <c r="Y2220" i="1"/>
  <c r="P2220" i="1"/>
  <c r="A2220" i="1"/>
  <c r="Z2219" i="1"/>
  <c r="Y2219" i="1"/>
  <c r="P2219" i="1"/>
  <c r="A2219" i="1"/>
  <c r="Z2218" i="1"/>
  <c r="Y2218" i="1"/>
  <c r="W2217" i="1"/>
  <c r="X2217" i="1"/>
  <c r="P2218" i="1"/>
  <c r="A2218" i="1"/>
  <c r="Z2217" i="1"/>
  <c r="Y2217" i="1"/>
  <c r="W1578" i="1"/>
  <c r="X1578" i="1"/>
  <c r="W1500" i="1"/>
  <c r="X1500" i="1"/>
  <c r="S1500" i="1"/>
  <c r="P2217" i="1"/>
  <c r="A2217" i="1"/>
  <c r="Z118" i="1"/>
  <c r="Y118" i="1"/>
  <c r="W118" i="1"/>
  <c r="X118" i="1"/>
  <c r="S118" i="1"/>
  <c r="P118" i="1"/>
  <c r="A118" i="1"/>
  <c r="W119" i="1"/>
  <c r="X119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W1690" i="1"/>
  <c r="X1690" i="1"/>
  <c r="A2216" i="1"/>
  <c r="P2216" i="1"/>
  <c r="W2216" i="1"/>
  <c r="X2216" i="1"/>
  <c r="W1865" i="1"/>
  <c r="X1865" i="1"/>
  <c r="W1888" i="1"/>
  <c r="X1888" i="1"/>
  <c r="W1980" i="1"/>
  <c r="X1980" i="1"/>
  <c r="Y2216" i="1"/>
  <c r="Z2216" i="1"/>
  <c r="W89" i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W549" i="1"/>
  <c r="X549" i="1"/>
  <c r="W1913" i="1"/>
  <c r="X1913" i="1"/>
  <c r="W2213" i="1"/>
  <c r="X2213" i="1"/>
  <c r="W2214" i="1"/>
  <c r="X2214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Z2215" i="1"/>
  <c r="Y2215" i="1"/>
  <c r="W2215" i="1"/>
  <c r="X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W1969" i="1"/>
  <c r="X1969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Y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Y2213" i="1"/>
  <c r="P2213" i="1"/>
  <c r="A2213" i="1"/>
  <c r="A2211" i="1"/>
  <c r="P2211" i="1"/>
  <c r="W2211" i="1"/>
  <c r="X2211" i="1"/>
  <c r="W2210" i="1"/>
  <c r="X2210" i="1"/>
  <c r="Y2211" i="1"/>
  <c r="Z2211" i="1"/>
  <c r="A2212" i="1"/>
  <c r="P2212" i="1"/>
  <c r="W2212" i="1"/>
  <c r="X2212" i="1"/>
  <c r="Y2212" i="1"/>
  <c r="Z2212" i="1"/>
  <c r="Z2210" i="1"/>
  <c r="Y2210" i="1"/>
  <c r="P2210" i="1"/>
  <c r="A2210" i="1"/>
  <c r="Z2209" i="1"/>
  <c r="Y2209" i="1"/>
  <c r="W2209" i="1"/>
  <c r="X2209" i="1"/>
  <c r="P2209" i="1"/>
  <c r="A2209" i="1"/>
  <c r="Z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Y2203" i="1"/>
  <c r="P2203" i="1"/>
  <c r="A2203" i="1"/>
  <c r="Z2202" i="1"/>
  <c r="Y2202" i="1"/>
  <c r="P2202" i="1"/>
  <c r="A2202" i="1"/>
  <c r="Z2201" i="1"/>
  <c r="Y2201" i="1"/>
  <c r="P2201" i="1"/>
  <c r="A2201" i="1"/>
  <c r="Z2200" i="1"/>
  <c r="Y2200" i="1"/>
  <c r="P2200" i="1"/>
  <c r="A2200" i="1"/>
  <c r="Z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P2152" i="1"/>
  <c r="W1635" i="1"/>
  <c r="X1635" i="1"/>
  <c r="Y2152" i="1"/>
  <c r="Z2152" i="1"/>
  <c r="A2153" i="1"/>
  <c r="P2153" i="1"/>
  <c r="Y2153" i="1"/>
  <c r="Z2153" i="1"/>
  <c r="A2154" i="1"/>
  <c r="P2154" i="1"/>
  <c r="Y2154" i="1"/>
  <c r="Z2154" i="1"/>
  <c r="A2155" i="1"/>
  <c r="P2155" i="1"/>
  <c r="Y2155" i="1"/>
  <c r="Z2155" i="1"/>
  <c r="A2156" i="1"/>
  <c r="P2156" i="1"/>
  <c r="Y2156" i="1"/>
  <c r="Z2156" i="1"/>
  <c r="A2157" i="1"/>
  <c r="P2157" i="1"/>
  <c r="Y2157" i="1"/>
  <c r="Z2157" i="1"/>
  <c r="A2158" i="1"/>
  <c r="P2158" i="1"/>
  <c r="Y2158" i="1"/>
  <c r="Z2158" i="1"/>
  <c r="A2159" i="1"/>
  <c r="P2159" i="1"/>
  <c r="Y2159" i="1"/>
  <c r="Z2159" i="1"/>
  <c r="A2160" i="1"/>
  <c r="P2160" i="1"/>
  <c r="Y2160" i="1"/>
  <c r="Z2160" i="1"/>
  <c r="A2161" i="1"/>
  <c r="P2161" i="1"/>
  <c r="Y2161" i="1"/>
  <c r="Z2161" i="1"/>
  <c r="A2162" i="1"/>
  <c r="P2162" i="1"/>
  <c r="Y2162" i="1"/>
  <c r="Z2162" i="1"/>
  <c r="A2163" i="1"/>
  <c r="P2163" i="1"/>
  <c r="Y2163" i="1"/>
  <c r="Z2163" i="1"/>
  <c r="A2164" i="1"/>
  <c r="P2164" i="1"/>
  <c r="Y2164" i="1"/>
  <c r="Z2164" i="1"/>
  <c r="A2165" i="1"/>
  <c r="P2165" i="1"/>
  <c r="Y2165" i="1"/>
  <c r="Z2165" i="1"/>
  <c r="A2166" i="1"/>
  <c r="P2166" i="1"/>
  <c r="Y2166" i="1"/>
  <c r="Z2166" i="1"/>
  <c r="A2167" i="1"/>
  <c r="P2167" i="1"/>
  <c r="Y2167" i="1"/>
  <c r="Z2167" i="1"/>
  <c r="A2168" i="1"/>
  <c r="P2168" i="1"/>
  <c r="Y2168" i="1"/>
  <c r="Z2168" i="1"/>
  <c r="A2169" i="1"/>
  <c r="P2169" i="1"/>
  <c r="Y2169" i="1"/>
  <c r="Z2169" i="1"/>
  <c r="A2170" i="1"/>
  <c r="P2170" i="1"/>
  <c r="Y2170" i="1"/>
  <c r="Z2170" i="1"/>
  <c r="A2171" i="1"/>
  <c r="P2171" i="1"/>
  <c r="Y2171" i="1"/>
  <c r="Z2171" i="1"/>
  <c r="A2172" i="1"/>
  <c r="P2172" i="1"/>
  <c r="Y2172" i="1"/>
  <c r="Z2172" i="1"/>
  <c r="A2173" i="1"/>
  <c r="P2173" i="1"/>
  <c r="Y2173" i="1"/>
  <c r="Z2173" i="1"/>
  <c r="A2174" i="1"/>
  <c r="P2174" i="1"/>
  <c r="Y2174" i="1"/>
  <c r="Z2174" i="1"/>
  <c r="A2175" i="1"/>
  <c r="P2175" i="1"/>
  <c r="Y2175" i="1"/>
  <c r="Z2175" i="1"/>
  <c r="A2176" i="1"/>
  <c r="P2176" i="1"/>
  <c r="Y2176" i="1"/>
  <c r="Z2176" i="1"/>
  <c r="A2177" i="1"/>
  <c r="P2177" i="1"/>
  <c r="Y2177" i="1"/>
  <c r="Z2177" i="1"/>
  <c r="A2178" i="1"/>
  <c r="P2178" i="1"/>
  <c r="Y2178" i="1"/>
  <c r="Z2178" i="1"/>
  <c r="A2179" i="1"/>
  <c r="P2179" i="1"/>
  <c r="Y2179" i="1"/>
  <c r="Z2179" i="1"/>
  <c r="A2180" i="1"/>
  <c r="P2180" i="1"/>
  <c r="Y2180" i="1"/>
  <c r="Z2180" i="1"/>
  <c r="A2181" i="1"/>
  <c r="P2181" i="1"/>
  <c r="Y2181" i="1"/>
  <c r="Z2181" i="1"/>
  <c r="A2182" i="1"/>
  <c r="P2182" i="1"/>
  <c r="Y2182" i="1"/>
  <c r="Z2182" i="1"/>
  <c r="A2183" i="1"/>
  <c r="P2183" i="1"/>
  <c r="Y2183" i="1"/>
  <c r="Z2183" i="1"/>
  <c r="A2184" i="1"/>
  <c r="P2184" i="1"/>
  <c r="Y2184" i="1"/>
  <c r="Z2184" i="1"/>
  <c r="A2185" i="1"/>
  <c r="P2185" i="1"/>
  <c r="Y2185" i="1"/>
  <c r="Z2185" i="1"/>
  <c r="A2186" i="1"/>
  <c r="P2186" i="1"/>
  <c r="Y2186" i="1"/>
  <c r="Z2186" i="1"/>
  <c r="A2187" i="1"/>
  <c r="P2187" i="1"/>
  <c r="Y2187" i="1"/>
  <c r="Z2187" i="1"/>
  <c r="A2188" i="1"/>
  <c r="P2188" i="1"/>
  <c r="Y2188" i="1"/>
  <c r="Z2188" i="1"/>
  <c r="A2189" i="1"/>
  <c r="P2189" i="1"/>
  <c r="Y2189" i="1"/>
  <c r="Z2189" i="1"/>
  <c r="A2190" i="1"/>
  <c r="P2190" i="1"/>
  <c r="Y2190" i="1"/>
  <c r="Z2190" i="1"/>
  <c r="A2191" i="1"/>
  <c r="P2191" i="1"/>
  <c r="Y2191" i="1"/>
  <c r="Z2191" i="1"/>
  <c r="A2192" i="1"/>
  <c r="P2192" i="1"/>
  <c r="Y2192" i="1"/>
  <c r="Z2192" i="1"/>
  <c r="A2193" i="1"/>
  <c r="P2193" i="1"/>
  <c r="Y2193" i="1"/>
  <c r="Z2193" i="1"/>
  <c r="A2194" i="1"/>
  <c r="P2194" i="1"/>
  <c r="Y2194" i="1"/>
  <c r="Z2194" i="1"/>
  <c r="A2195" i="1"/>
  <c r="P2195" i="1"/>
  <c r="Y2195" i="1"/>
  <c r="Z2195" i="1"/>
  <c r="A2196" i="1"/>
  <c r="P2196" i="1"/>
  <c r="Y2196" i="1"/>
  <c r="Z2196" i="1"/>
  <c r="A2197" i="1"/>
  <c r="P2197" i="1"/>
  <c r="Y2197" i="1"/>
  <c r="Z2197" i="1"/>
  <c r="A2198" i="1"/>
  <c r="P2198" i="1"/>
  <c r="Y2198" i="1"/>
  <c r="Z2198" i="1"/>
  <c r="A2137" i="1"/>
  <c r="P2137" i="1"/>
  <c r="Y2137" i="1"/>
  <c r="Z2137" i="1"/>
  <c r="A2138" i="1"/>
  <c r="P2138" i="1"/>
  <c r="Y2138" i="1"/>
  <c r="Z2138" i="1"/>
  <c r="A2139" i="1"/>
  <c r="P2139" i="1"/>
  <c r="Y2139" i="1"/>
  <c r="Z2139" i="1"/>
  <c r="A2140" i="1"/>
  <c r="P2140" i="1"/>
  <c r="Y2140" i="1"/>
  <c r="Z2140" i="1"/>
  <c r="A2141" i="1"/>
  <c r="P2141" i="1"/>
  <c r="Y2141" i="1"/>
  <c r="Z2141" i="1"/>
  <c r="A2142" i="1"/>
  <c r="P2142" i="1"/>
  <c r="Y2142" i="1"/>
  <c r="Z2142" i="1"/>
  <c r="A2143" i="1"/>
  <c r="P2143" i="1"/>
  <c r="Y2143" i="1"/>
  <c r="Z2143" i="1"/>
  <c r="A2144" i="1"/>
  <c r="P2144" i="1"/>
  <c r="Y2144" i="1"/>
  <c r="Z2144" i="1"/>
  <c r="A2145" i="1"/>
  <c r="P2145" i="1"/>
  <c r="Y2145" i="1"/>
  <c r="Z2145" i="1"/>
  <c r="A2146" i="1"/>
  <c r="P2146" i="1"/>
  <c r="Y2146" i="1"/>
  <c r="Z2146" i="1"/>
  <c r="A2147" i="1"/>
  <c r="P2147" i="1"/>
  <c r="Y2147" i="1"/>
  <c r="Z2147" i="1"/>
  <c r="A2148" i="1"/>
  <c r="P2148" i="1"/>
  <c r="Y2148" i="1"/>
  <c r="Z2148" i="1"/>
  <c r="A2149" i="1"/>
  <c r="P2149" i="1"/>
  <c r="Y2149" i="1"/>
  <c r="Z2149" i="1"/>
  <c r="A2150" i="1"/>
  <c r="P2150" i="1"/>
  <c r="Y2150" i="1"/>
  <c r="Z2150" i="1"/>
  <c r="A2151" i="1"/>
  <c r="P2151" i="1"/>
  <c r="Y2151" i="1"/>
  <c r="Z2151" i="1"/>
  <c r="Z2136" i="1"/>
  <c r="Y2136" i="1"/>
  <c r="P2136" i="1"/>
  <c r="A2136" i="1"/>
  <c r="Z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M119" i="1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912" i="1"/>
  <c r="X1912" i="1"/>
  <c r="W1895" i="1"/>
  <c r="X1895" i="1"/>
  <c r="X1893" i="1"/>
  <c r="W1883" i="1"/>
  <c r="X1883" i="1"/>
  <c r="W2129" i="1"/>
  <c r="X2129" i="1"/>
  <c r="W1911" i="1"/>
  <c r="X1911" i="1"/>
  <c r="W1882" i="1"/>
  <c r="X1882" i="1"/>
  <c r="W2128" i="1"/>
  <c r="X2128" i="1"/>
  <c r="W1910" i="1"/>
  <c r="X1910" i="1"/>
  <c r="W1881" i="1"/>
  <c r="X1881" i="1"/>
  <c r="W2127" i="1"/>
  <c r="X2127" i="1"/>
  <c r="W1909" i="1"/>
  <c r="X1909" i="1"/>
  <c r="W1880" i="1"/>
  <c r="X1880" i="1"/>
  <c r="W2126" i="1"/>
  <c r="X2126" i="1"/>
  <c r="W1908" i="1"/>
  <c r="X1908" i="1"/>
  <c r="W1879" i="1"/>
  <c r="X1879" i="1"/>
  <c r="W2125" i="1"/>
  <c r="X2125" i="1"/>
  <c r="W1907" i="1"/>
  <c r="X1907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1965" i="1"/>
  <c r="X1965" i="1"/>
  <c r="W2116" i="1"/>
  <c r="X2116" i="1"/>
  <c r="X1890" i="1"/>
  <c r="W2115" i="1"/>
  <c r="X2115" i="1"/>
  <c r="W1849" i="1"/>
  <c r="X1849" i="1"/>
  <c r="W1796" i="1"/>
  <c r="X1796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6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5" i="1"/>
  <c r="Y1966" i="1"/>
  <c r="Y1967" i="1"/>
  <c r="Y1968" i="1"/>
  <c r="Y1969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969" i="1"/>
  <c r="Z1912" i="1"/>
  <c r="Z1911" i="1"/>
  <c r="Z1910" i="1"/>
  <c r="Z1909" i="1"/>
  <c r="Z1908" i="1"/>
  <c r="Z1907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796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965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969" i="1"/>
  <c r="A1797" i="1"/>
  <c r="A2095" i="1"/>
  <c r="A1968" i="1"/>
  <c r="A1864" i="1"/>
  <c r="A2094" i="1"/>
  <c r="A1967" i="1"/>
  <c r="A2093" i="1"/>
  <c r="A1966" i="1"/>
  <c r="A2092" i="1"/>
  <c r="A1964" i="1"/>
  <c r="A1899" i="1"/>
  <c r="A1912" i="1"/>
  <c r="A2091" i="1"/>
  <c r="A1963" i="1"/>
  <c r="A1911" i="1"/>
  <c r="A2090" i="1"/>
  <c r="A1962" i="1"/>
  <c r="A1910" i="1"/>
  <c r="A2089" i="1"/>
  <c r="A1961" i="1"/>
  <c r="A1804" i="1"/>
  <c r="A1909" i="1"/>
  <c r="A2088" i="1"/>
  <c r="A1960" i="1"/>
  <c r="A1803" i="1"/>
  <c r="A1908" i="1"/>
  <c r="A2087" i="1"/>
  <c r="A1957" i="1"/>
  <c r="A1802" i="1"/>
  <c r="A1907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1796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5" i="1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969" i="1"/>
  <c r="P1912" i="1"/>
  <c r="P1911" i="1"/>
  <c r="P1910" i="1"/>
  <c r="P1909" i="1"/>
  <c r="P1908" i="1"/>
  <c r="P1907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796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965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<sst xmlns="http://schemas.openxmlformats.org/spreadsheetml/2006/main" count="20152" uniqueCount="4852">
  <si>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</si>
  <si>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</si>
  <si>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</si>
  <si>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</si>
  <si>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</si>
  <si>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</si>
  <si>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</si>
  <si>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</si>
  <si>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</si>
  <si>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</si>
  <si>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</si>
  <si>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</si>
  <si>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</si>
  <si>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</si>
  <si>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</si>
  <si>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</si>
  <si>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</si>
  <si>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</si>
  <si>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</si>
  <si>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</si>
  <si>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</si>
  <si>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</si>
  <si>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</si>
  <si>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</si>
  <si>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</si>
  <si>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</si>
  <si>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</si>
  <si>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</si>
  <si>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</si>
  <si>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</si>
  <si>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</si>
  <si>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</si>
  <si>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</si>
  <si>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</si>
  <si>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</si>
  <si>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</si>
  <si>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</si>
  <si>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</si>
  <si>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</si>
  <si>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</si>
  <si>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</si>
  <si>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</si>
  <si>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</si>
  <si>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</si>
  <si>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</si>
  <si>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</si>
  <si>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</si>
  <si>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</si>
  <si>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</si>
  <si>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</si>
  <si>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</si>
  <si>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</si>
  <si>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</si>
  <si>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</si>
  <si>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</si>
  <si>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</si>
  <si>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</si>
  <si>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</si>
  <si>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</si>
  <si>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</si>
  <si>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</si>
  <si>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</si>
  <si>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</si>
  <si>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</si>
  <si>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</si>
  <si>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</si>
  <si>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</si>
  <si>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</si>
  <si>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</si>
  <si>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</si>
  <si>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</si>
  <si>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</si>
  <si>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</si>
  <si>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</si>
  <si>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</si>
  <si>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</si>
  <si>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</si>
  <si>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</si>
  <si>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</si>
  <si>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</si>
  <si>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</si>
  <si>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</si>
  <si>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</si>
  <si>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</si>
  <si>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</si>
  <si>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</si>
  <si>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</si>
  <si>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</si>
  <si>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</si>
  <si>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</si>
  <si>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</si>
  <si>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</si>
  <si>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</si>
  <si>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</si>
  <si>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</si>
  <si>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</si>
  <si>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</si>
  <si>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</si>
  <si>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</si>
  <si>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</si>
  <si>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</si>
  <si>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</si>
  <si>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</si>
  <si>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</si>
  <si>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</si>
  <si>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</si>
  <si>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</si>
  <si>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</si>
  <si>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</si>
  <si>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</si>
  <si>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</si>
  <si>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</si>
  <si>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</si>
  <si>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</si>
  <si>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</si>
  <si>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</si>
  <si>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</si>
  <si>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</si>
  <si>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</si>
  <si>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</si>
  <si>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</si>
  <si>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</si>
  <si>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</si>
  <si>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</si>
  <si>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</si>
  <si>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</si>
  <si>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</si>
  <si>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</si>
  <si>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</si>
  <si>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</si>
  <si>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</si>
  <si>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</si>
  <si>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</si>
  <si>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</si>
  <si>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</si>
  <si>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</si>
  <si>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</si>
  <si>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</si>
  <si>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</si>
  <si>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</si>
  <si>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</si>
  <si>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</si>
  <si>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</si>
  <si>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</si>
  <si>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</si>
  <si>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</si>
  <si>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</si>
  <si>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</si>
  <si>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</si>
  <si>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</si>
  <si>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</si>
  <si>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</si>
  <si>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</si>
  <si>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</si>
  <si>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</si>
  <si>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</si>
  <si>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</si>
  <si>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</si>
  <si>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</si>
  <si>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</si>
  <si>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</si>
  <si>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</si>
  <si>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</si>
  <si>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</si>
  <si>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</si>
  <si>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</si>
  <si>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</si>
  <si>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</si>
  <si>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</si>
  <si>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</si>
  <si>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</si>
  <si>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</si>
  <si>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</si>
  <si>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</si>
  <si>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</si>
  <si>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</si>
  <si>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</si>
  <si>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</si>
  <si>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</si>
  <si>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</si>
  <si>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</si>
  <si>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</si>
  <si>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</si>
  <si>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</si>
  <si>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</si>
  <si>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</si>
  <si>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</si>
  <si>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</si>
  <si>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</si>
  <si>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</si>
  <si>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</si>
  <si>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</si>
  <si>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</si>
  <si>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</si>
  <si>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</si>
  <si>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</si>
  <si>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</si>
  <si>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</si>
  <si>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</si>
  <si>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</si>
  <si>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</si>
  <si>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</si>
  <si>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</si>
  <si>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</si>
  <si>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</si>
  <si>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</si>
  <si>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</si>
  <si>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</si>
  <si>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</si>
  <si>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</si>
  <si>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</si>
  <si>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</si>
  <si>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</si>
  <si>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</si>
  <si>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</si>
  <si>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</si>
  <si>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</si>
  <si>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</si>
  <si>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</si>
  <si>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</si>
  <si>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</si>
  <si>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</si>
  <si>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</si>
  <si>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</si>
  <si>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</si>
  <si>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</si>
  <si>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</si>
  <si>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</si>
  <si>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</si>
  <si>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</si>
  <si>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</si>
  <si>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</si>
  <si>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</si>
  <si>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</si>
  <si>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</si>
  <si>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</si>
  <si>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</si>
  <si>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</si>
  <si>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</si>
  <si>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</si>
  <si>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</si>
  <si>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</si>
  <si>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</si>
  <si>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</si>
  <si>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</si>
  <si>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</si>
  <si>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</si>
  <si>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</si>
  <si>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</si>
  <si>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</si>
  <si>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</si>
  <si>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</si>
  <si>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</si>
  <si>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</si>
  <si>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</si>
  <si>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</si>
  <si>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</si>
  <si>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</si>
  <si>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</si>
  <si>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</si>
  <si>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</si>
  <si>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</si>
  <si>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</si>
  <si>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</si>
  <si>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</si>
  <si>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</si>
  <si>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</si>
  <si>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</si>
  <si>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</si>
  <si>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</si>
  <si>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</si>
  <si>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</si>
  <si>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</si>
  <si>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</si>
  <si>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</si>
  <si>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</si>
  <si>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</si>
  <si>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</si>
  <si>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</si>
  <si>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</si>
  <si>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</si>
  <si>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</si>
  <si>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</si>
  <si>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</si>
  <si>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</si>
  <si>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</si>
  <si>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</si>
  <si>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</si>
  <si>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</si>
  <si>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</si>
  <si>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</si>
  <si>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</si>
  <si>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</si>
  <si>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</si>
  <si>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</si>
  <si>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</si>
  <si>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</si>
  <si>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</si>
  <si>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</si>
  <si>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</si>
  <si>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</si>
  <si>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</si>
  <si>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</si>
  <si>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</si>
  <si>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</si>
  <si>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</si>
  <si>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</si>
  <si>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</si>
  <si>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</si>
  <si>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</si>
  <si>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</si>
  <si>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</si>
  <si>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</si>
  <si>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</si>
  <si>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</si>
  <si>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</si>
  <si>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</si>
  <si>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</si>
  <si>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</si>
  <si>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</si>
  <si>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</si>
  <si>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</si>
  <si>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</si>
  <si>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</si>
  <si>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</si>
  <si>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</si>
  <si>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</si>
  <si>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</si>
  <si>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</si>
  <si>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</si>
  <si>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</si>
  <si>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</si>
  <si>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</si>
  <si>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</si>
  <si>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</si>
  <si>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</si>
  <si>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</si>
  <si>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</si>
  <si>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</si>
  <si>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</si>
  <si>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</si>
  <si>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</si>
  <si>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</si>
  <si>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</si>
  <si>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</si>
  <si>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</si>
  <si>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</si>
  <si>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</si>
  <si>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</si>
  <si>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</si>
  <si>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</si>
  <si>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</si>
  <si>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</si>
  <si>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</si>
  <si>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</si>
  <si>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</si>
  <si>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</si>
  <si>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</si>
  <si>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</si>
  <si>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</si>
  <si>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</si>
  <si>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</si>
  <si>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</si>
  <si>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</si>
  <si>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</si>
  <si>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</si>
  <si>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</si>
  <si>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</si>
  <si>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</si>
  <si>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</si>
  <si>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</si>
  <si>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</si>
  <si>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</si>
  <si>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</si>
  <si>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</si>
  <si>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</si>
  <si>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</si>
  <si>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</si>
  <si>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</si>
  <si>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</si>
  <si>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</si>
  <si>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</si>
  <si>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</si>
  <si>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</si>
  <si>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</si>
  <si>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</si>
  <si>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</si>
  <si>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</si>
  <si>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</si>
  <si>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</si>
  <si>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</si>
  <si>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</si>
  <si>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</si>
  <si>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</si>
  <si>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</si>
  <si>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</si>
  <si>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</si>
  <si>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</si>
  <si>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</si>
  <si>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</si>
  <si>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</si>
  <si>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</si>
  <si>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</si>
  <si>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</si>
  <si>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</si>
  <si>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</si>
  <si>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</si>
  <si>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</si>
  <si>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</si>
  <si>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</si>
  <si>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</si>
  <si>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</si>
  <si>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</si>
  <si>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</si>
  <si>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</si>
  <si>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</si>
  <si>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</si>
  <si>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</si>
  <si>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</si>
  <si>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</si>
  <si>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</si>
  <si>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</si>
  <si>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</si>
  <si>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</si>
  <si>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</si>
  <si>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</si>
  <si>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</si>
  <si>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</si>
  <si>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</si>
  <si>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</si>
  <si>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</si>
  <si>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</si>
  <si>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</si>
  <si>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</si>
  <si>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</si>
  <si>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</si>
  <si>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</si>
  <si>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</si>
  <si>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</si>
  <si>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</si>
  <si>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</si>
  <si>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</si>
  <si>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</si>
  <si>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</si>
  <si>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</si>
  <si>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</si>
  <si>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</si>
  <si>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</si>
  <si>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</si>
  <si>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</si>
  <si>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</si>
  <si>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</si>
  <si>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</si>
  <si>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</si>
  <si>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</si>
  <si>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</si>
  <si>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</si>
  <si>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</si>
  <si>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</si>
  <si>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</si>
  <si>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</si>
  <si>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</si>
  <si>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</si>
  <si>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</si>
  <si>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</si>
  <si>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</si>
  <si>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</si>
  <si>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</si>
  <si>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</si>
  <si>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</si>
  <si>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</si>
  <si>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</si>
  <si>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</si>
  <si>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</si>
  <si>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</si>
  <si>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</si>
  <si>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</si>
  <si>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</si>
  <si>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</si>
  <si>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</si>
  <si>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</si>
  <si>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</si>
  <si>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</si>
  <si>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</si>
  <si>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</si>
  <si>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</si>
  <si>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</si>
  <si>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</si>
  <si>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</si>
  <si>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</si>
  <si>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</si>
  <si>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</si>
  <si>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</si>
  <si>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</si>
  <si>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</si>
  <si>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</si>
  <si>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</si>
  <si>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</si>
  <si>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</si>
  <si>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</si>
  <si>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</si>
  <si>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</si>
  <si>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</si>
  <si>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</si>
  <si>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</si>
  <si>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</si>
  <si>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</si>
  <si>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</si>
  <si>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</si>
  <si>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</si>
  <si>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</si>
  <si>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</si>
  <si>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</si>
  <si>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</si>
  <si>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</si>
  <si>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</si>
  <si>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</si>
  <si>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</si>
  <si>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</si>
  <si>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</si>
  <si>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</si>
  <si>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</si>
  <si>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</si>
  <si>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</si>
  <si>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</si>
  <si>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</si>
  <si>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</si>
  <si>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</si>
  <si>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</si>
  <si>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</si>
  <si>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</si>
  <si>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</si>
  <si>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</si>
  <si>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</si>
  <si>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</si>
  <si>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</si>
  <si>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</si>
  <si>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</si>
  <si>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</si>
  <si>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</si>
  <si>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</si>
  <si>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</si>
  <si>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</si>
  <si>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</si>
  <si>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</si>
  <si>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</si>
  <si>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</si>
  <si>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</si>
  <si>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</si>
  <si>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</si>
  <si>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</si>
  <si>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</si>
  <si>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</si>
  <si>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</si>
  <si>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</si>
  <si>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</si>
  <si>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</si>
  <si>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</si>
  <si>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</si>
  <si>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</si>
  <si>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</si>
  <si>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</si>
  <si>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</si>
  <si>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</si>
  <si>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</si>
  <si>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</si>
  <si>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</si>
  <si>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</si>
  <si>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</si>
  <si>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</si>
  <si>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</si>
  <si>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</si>
  <si>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</si>
  <si>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</si>
  <si>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</si>
  <si>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</si>
  <si>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</si>
  <si>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</si>
  <si>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</si>
  <si>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</si>
  <si>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</si>
  <si>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</si>
  <si>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</si>
  <si>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</si>
  <si>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</si>
  <si>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</si>
  <si>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</si>
  <si>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</si>
  <si>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</si>
  <si>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</si>
  <si>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</si>
  <si>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</si>
  <si>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</si>
  <si>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</si>
  <si>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</si>
  <si>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</si>
  <si>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</si>
  <si>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</si>
  <si>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</si>
  <si>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</si>
  <si>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</si>
  <si>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</si>
  <si>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</si>
  <si>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</si>
  <si>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</si>
  <si>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</si>
  <si>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</si>
  <si>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</si>
  <si>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</si>
  <si>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</si>
  <si>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</si>
  <si>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</si>
  <si>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</si>
  <si>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</si>
  <si>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</si>
  <si>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</si>
  <si>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</si>
  <si>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</si>
  <si>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</si>
  <si>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</si>
  <si>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</si>
  <si>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</si>
  <si>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</si>
  <si>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</si>
  <si>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</si>
  <si>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</si>
  <si>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</si>
  <si>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</si>
  <si>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</si>
  <si>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</si>
  <si>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</si>
  <si>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</si>
  <si>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</si>
  <si>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</si>
  <si>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</si>
  <si>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</si>
  <si>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</si>
  <si>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</si>
  <si>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</si>
  <si>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</si>
  <si>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</si>
  <si>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</si>
  <si>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</si>
  <si>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</si>
  <si>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</si>
  <si>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</si>
  <si>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</si>
  <si>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</si>
  <si>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</si>
  <si>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</si>
  <si>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</si>
  <si>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</si>
  <si>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</si>
  <si>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</si>
  <si>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</si>
  <si>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</si>
  <si>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</si>
  <si>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</si>
  <si>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</si>
  <si>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</si>
  <si>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</si>
  <si>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</si>
  <si>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</si>
  <si>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</si>
  <si>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</si>
  <si>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</si>
  <si>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</si>
  <si>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</si>
  <si>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</si>
  <si>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</si>
  <si>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</si>
  <si>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</si>
  <si>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</si>
  <si>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</si>
  <si>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</si>
  <si>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</si>
  <si>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</si>
  <si>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</si>
  <si>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</si>
  <si>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</si>
  <si>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</si>
  <si>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</si>
  <si>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</si>
  <si>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</si>
  <si>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</si>
  <si>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</si>
  <si>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</si>
  <si>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</si>
  <si>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</si>
  <si>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</si>
  <si>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</si>
  <si>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</si>
  <si>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</si>
  <si>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</si>
  <si>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</si>
  <si>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</si>
  <si>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</si>
  <si>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</si>
  <si>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</si>
  <si>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</si>
  <si>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</si>
  <si>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</si>
  <si>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</si>
  <si>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</si>
  <si>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</si>
  <si>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</si>
  <si>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</si>
  <si>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</si>
  <si>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</si>
  <si>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</si>
  <si>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</si>
  <si>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</si>
  <si>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</si>
  <si>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</si>
  <si>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</si>
  <si>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</si>
  <si>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</si>
  <si>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</si>
  <si>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</si>
  <si>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</si>
  <si>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</si>
  <si>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</si>
  <si>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</si>
  <si>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</si>
  <si>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</si>
  <si>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</si>
  <si>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</si>
  <si>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</si>
  <si>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</si>
  <si>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</si>
  <si>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</si>
  <si>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</si>
  <si>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</si>
  <si>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</si>
  <si>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</si>
  <si>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</si>
  <si>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</si>
  <si>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</si>
  <si>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</si>
  <si>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</si>
  <si>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</si>
  <si>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</si>
  <si>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</si>
  <si>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</si>
  <si>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</si>
  <si>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</si>
  <si>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</si>
  <si>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</si>
  <si>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</si>
  <si>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</si>
  <si>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</si>
  <si>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</si>
  <si>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</si>
  <si>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</si>
  <si>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</si>
  <si>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</si>
  <si>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</si>
  <si>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</si>
  <si>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</si>
  <si>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</si>
  <si>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</si>
  <si>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</si>
  <si>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</si>
  <si>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</si>
  <si>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</si>
  <si>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</si>
  <si>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</si>
  <si>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</si>
  <si>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</si>
  <si>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</si>
  <si>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</si>
  <si>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</si>
  <si>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</si>
  <si>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</si>
  <si>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</si>
  <si>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</si>
  <si>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</si>
  <si>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</si>
  <si>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</si>
  <si>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</si>
  <si>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</si>
  <si>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</si>
  <si>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</si>
  <si>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</si>
  <si>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</si>
  <si>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</si>
  <si>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</si>
  <si>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</si>
  <si>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</si>
  <si>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</si>
  <si>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</si>
  <si>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</si>
  <si>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</si>
  <si>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</si>
  <si>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</si>
  <si>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</si>
  <si>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</si>
  <si>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</si>
  <si>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</si>
  <si>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</si>
  <si>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</si>
  <si>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</si>
  <si>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</si>
  <si>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</si>
  <si>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</si>
  <si>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</si>
  <si>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</si>
  <si>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</si>
  <si>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</si>
  <si>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</si>
  <si>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</si>
  <si>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</si>
  <si>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</si>
  <si>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</si>
  <si>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</si>
  <si>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</si>
  <si>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</si>
  <si>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</si>
  <si>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</si>
  <si>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</si>
  <si>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</si>
  <si>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</si>
  <si>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</si>
  <si>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</si>
  <si>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</si>
  <si>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</si>
  <si>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</si>
  <si>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</si>
  <si>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</si>
  <si>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</si>
  <si>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</si>
  <si>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</si>
  <si>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</si>
  <si>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</si>
  <si>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</si>
  <si>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</si>
  <si>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</si>
  <si>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</si>
  <si>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</si>
  <si>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</si>
  <si>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</si>
  <si>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</si>
  <si>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</si>
  <si>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</si>
  <si>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</si>
  <si>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</si>
  <si>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</si>
  <si>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</si>
  <si>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</si>
  <si>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</si>
  <si>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</si>
  <si>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</si>
  <si>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</si>
  <si>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</si>
  <si>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</si>
  <si>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</si>
  <si>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</si>
  <si>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</si>
  <si>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</si>
  <si>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</si>
  <si>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</si>
  <si>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</si>
  <si>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</si>
  <si>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</si>
  <si>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</si>
  <si>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</si>
  <si>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</si>
  <si>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</si>
  <si>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</si>
  <si>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</si>
  <si>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</si>
  <si>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</si>
  <si>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</si>
  <si>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</si>
  <si>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</si>
  <si>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</si>
  <si>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</si>
  <si>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</si>
  <si>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</si>
  <si>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</si>
  <si>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</si>
  <si>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</si>
  <si>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</si>
  <si>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</si>
  <si>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</si>
  <si>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</si>
  <si>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</si>
  <si>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</si>
  <si>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</si>
  <si>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</si>
  <si>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</si>
  <si>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</si>
  <si>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</si>
  <si>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</si>
  <si>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</si>
  <si>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</si>
  <si>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</si>
  <si>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</si>
  <si>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</si>
  <si>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</si>
  <si>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</si>
  <si>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</si>
  <si>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</si>
  <si>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</si>
  <si>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</si>
  <si>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</si>
  <si>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</si>
  <si>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</si>
  <si>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</si>
  <si>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</si>
  <si>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</si>
  <si>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</si>
  <si>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</si>
  <si>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</si>
  <si>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</si>
  <si>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</si>
  <si>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</si>
  <si>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</si>
  <si>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</si>
  <si>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</si>
  <si>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</si>
  <si>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</si>
  <si>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</si>
  <si>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</si>
  <si>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</si>
  <si>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</si>
  <si>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</si>
  <si>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</si>
  <si>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</si>
  <si>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</si>
  <si>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</si>
  <si>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</si>
  <si>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</si>
  <si>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</si>
  <si>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</si>
  <si>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</si>
  <si>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</si>
  <si>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</si>
  <si>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</si>
  <si>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</si>
  <si>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</si>
  <si>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</si>
  <si>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</si>
  <si>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</si>
  <si>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</si>
  <si>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</si>
  <si>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</si>
  <si>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</si>
  <si>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</si>
  <si>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</si>
  <si>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</si>
  <si>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</si>
  <si>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</si>
  <si>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</si>
  <si>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</si>
  <si>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</si>
  <si>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</si>
  <si>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</si>
  <si>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</si>
  <si>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</si>
  <si>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</si>
  <si>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</si>
  <si>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</si>
  <si>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</si>
  <si>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</si>
  <si>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</si>
  <si>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</si>
  <si>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</si>
  <si>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</si>
  <si>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</si>
  <si>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</si>
  <si>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</si>
  <si>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</si>
  <si>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</si>
  <si>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</si>
  <si>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</si>
  <si>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</si>
  <si>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</si>
  <si>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</si>
  <si>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</si>
  <si>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</si>
  <si>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</si>
  <si>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</si>
  <si>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</si>
  <si>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</si>
  <si>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</si>
  <si>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</si>
  <si>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</si>
  <si>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</si>
  <si>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</si>
  <si>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</si>
  <si>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</si>
  <si>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</si>
  <si>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</si>
  <si>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</si>
  <si>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</si>
  <si>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</si>
  <si>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</si>
  <si>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</si>
  <si>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</si>
  <si>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</si>
  <si>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</si>
  <si>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</si>
  <si>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</si>
  <si>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</si>
  <si>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</si>
  <si>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</si>
  <si>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</si>
  <si>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</si>
  <si>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</si>
  <si>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</si>
  <si>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</si>
  <si>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</si>
  <si>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</si>
  <si>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</si>
  <si>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</si>
  <si>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</si>
  <si>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</si>
  <si>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</si>
  <si>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</si>
  <si>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</si>
  <si>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</si>
  <si>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</si>
  <si>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</si>
  <si>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</si>
  <si>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</si>
  <si>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</si>
  <si>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</si>
  <si>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</si>
  <si>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</si>
  <si>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</si>
  <si>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</si>
  <si>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</si>
  <si>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</si>
  <si>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</si>
  <si>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</si>
  <si>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</si>
  <si>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</si>
  <si>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</si>
  <si>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</si>
  <si>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</si>
  <si>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</si>
  <si>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</si>
  <si>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</si>
  <si>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</si>
  <si>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</si>
  <si>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</si>
  <si>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</si>
  <si>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</si>
  <si>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</si>
  <si>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</si>
  <si>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</si>
  <si>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</si>
  <si>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</si>
  <si>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</si>
  <si>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</si>
  <si>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</si>
  <si>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</si>
  <si>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</si>
  <si>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</si>
  <si>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</si>
  <si>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</si>
  <si>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</si>
  <si>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</si>
  <si>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</si>
  <si>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</si>
  <si>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</si>
  <si>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</si>
  <si>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</si>
  <si>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</si>
  <si>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</si>
  <si>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</si>
  <si>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</si>
  <si>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</si>
  <si>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</si>
  <si>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</si>
  <si>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</si>
  <si>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</si>
  <si>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</si>
  <si>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</si>
  <si>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</si>
  <si>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</si>
  <si>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</si>
  <si>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</si>
  <si>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</si>
  <si>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</si>
  <si>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</si>
  <si>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</si>
  <si>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</si>
  <si>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</si>
  <si>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</si>
  <si>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</si>
  <si>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</si>
  <si>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</si>
  <si>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</si>
  <si>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</si>
  <si>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</si>
  <si>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</si>
  <si>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</si>
  <si>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</si>
  <si>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</si>
  <si>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</si>
  <si>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</si>
  <si>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</si>
  <si>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</si>
  <si>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</si>
  <si>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</si>
  <si>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</si>
  <si>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</si>
  <si>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</si>
  <si>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</si>
  <si>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</si>
  <si>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</si>
  <si>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</si>
  <si>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</si>
  <si>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</si>
  <si>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</si>
  <si>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</si>
  <si>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</si>
  <si>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</si>
  <si>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</si>
  <si>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</si>
  <si>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</si>
  <si>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</si>
  <si>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</si>
  <si>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</si>
  <si>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</si>
  <si>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</si>
  <si>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</si>
  <si>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</si>
  <si>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</si>
  <si>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</si>
  <si>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</si>
  <si>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</si>
  <si>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</si>
  <si>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</si>
  <si>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</si>
  <si>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</si>
  <si>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</si>
  <si>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</si>
  <si>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</si>
  <si>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</si>
  <si>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</si>
  <si>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</si>
  <si>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</si>
  <si>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</si>
  <si>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</si>
  <si>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</si>
  <si>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</si>
  <si>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</si>
  <si>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</si>
  <si>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</si>
  <si>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</si>
  <si>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</si>
  <si>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</si>
  <si>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</si>
  <si>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</si>
  <si>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</si>
  <si>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</si>
  <si>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</si>
  <si>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</si>
  <si>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</si>
  <si>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</si>
  <si>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</si>
  <si>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</si>
  <si>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</si>
  <si>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</si>
  <si>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</si>
  <si>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</si>
  <si>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</si>
  <si>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</si>
  <si>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</si>
  <si>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</si>
  <si>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</si>
  <si>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</si>
  <si>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</si>
  <si>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</si>
  <si>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</si>
  <si>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</si>
  <si>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</si>
  <si>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</si>
  <si>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</si>
  <si>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</si>
  <si>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</si>
  <si>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</si>
  <si>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</si>
  <si>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</si>
  <si>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</si>
  <si>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</si>
  <si>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</si>
  <si>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</si>
  <si>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</si>
  <si>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</si>
  <si>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</si>
  <si>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</si>
  <si>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</si>
  <si>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</si>
  <si>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</si>
  <si>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</si>
  <si>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</si>
  <si>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</si>
  <si>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</si>
  <si>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</si>
  <si>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</si>
  <si>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</si>
  <si>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</si>
  <si>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</si>
  <si>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</si>
  <si>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</si>
  <si>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</si>
  <si>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</si>
  <si>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</si>
  <si>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</si>
  <si>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</si>
  <si>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</si>
  <si>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</si>
  <si>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</si>
  <si>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</si>
  <si>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</si>
  <si>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</si>
  <si>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</si>
  <si>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</si>
  <si>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</si>
  <si>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</si>
  <si>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</si>
  <si>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</si>
  <si>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</si>
  <si>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</si>
  <si>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</si>
  <si>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</si>
  <si>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</si>
  <si>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</si>
  <si>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</si>
  <si>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</si>
  <si>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</si>
  <si>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</si>
  <si>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</si>
  <si>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</si>
  <si>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</si>
  <si>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</si>
  <si>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</si>
  <si>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</si>
  <si>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</si>
  <si>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</si>
  <si>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</si>
  <si>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</si>
  <si>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</si>
  <si>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</si>
  <si>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</si>
  <si>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</si>
  <si>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</si>
  <si>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</si>
  <si>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</si>
  <si>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</si>
  <si>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</si>
  <si>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</si>
  <si>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</si>
  <si>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</si>
  <si>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</si>
  <si>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</si>
  <si>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</si>
  <si>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</si>
  <si>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</si>
  <si>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</si>
  <si>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</si>
  <si>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</si>
  <si>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</si>
  <si>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</si>
  <si>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</si>
  <si>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</si>
  <si>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</si>
  <si>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</si>
  <si>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</si>
  <si>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</si>
  <si>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</si>
  <si>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</si>
  <si>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</si>
  <si>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</si>
  <si>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</si>
  <si>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</si>
  <si>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</si>
  <si>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</si>
  <si>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</si>
  <si>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</si>
  <si>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</si>
  <si>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</si>
  <si>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</si>
  <si>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</si>
  <si>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</si>
  <si>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</si>
  <si>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</si>
  <si>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</si>
  <si>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</si>
  <si>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</si>
  <si>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</si>
  <si>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</si>
  <si>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</si>
  <si>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</si>
  <si>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</si>
  <si>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</si>
  <si>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</si>
  <si>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</si>
  <si>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</si>
  <si>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</si>
  <si>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</si>
  <si>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</si>
  <si>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</si>
  <si>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</si>
  <si>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</si>
  <si>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</si>
  <si>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</si>
  <si>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</si>
  <si>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</si>
  <si>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</si>
  <si>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</si>
  <si>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</si>
  <si>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</si>
  <si>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</si>
  <si>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</si>
  <si>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</si>
  <si>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</si>
  <si>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</si>
  <si>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</si>
  <si>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</si>
  <si>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</si>
  <si>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</si>
  <si>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</si>
  <si>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</si>
  <si>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</si>
  <si>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</si>
  <si>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</si>
  <si>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</si>
  <si>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</si>
  <si>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</si>
  <si>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</si>
  <si>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</si>
  <si>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</si>
  <si>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</si>
  <si>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</si>
  <si>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</si>
  <si>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</si>
  <si>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</si>
  <si>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</si>
  <si>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</si>
  <si>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</si>
  <si>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</si>
  <si>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</si>
  <si>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</si>
  <si>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</si>
  <si>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</si>
  <si>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</si>
  <si>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</si>
  <si>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</si>
  <si>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</si>
  <si>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</si>
  <si>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</si>
  <si>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</si>
  <si>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</si>
  <si>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</si>
  <si>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</si>
  <si>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</si>
  <si>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</si>
  <si>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</si>
  <si>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</si>
  <si>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</si>
  <si>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</si>
  <si>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</si>
  <si>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</si>
  <si>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</si>
  <si>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</si>
  <si>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</si>
  <si>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</si>
  <si>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</si>
  <si>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</si>
  <si>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</si>
  <si>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</si>
  <si>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</si>
  <si>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</si>
  <si>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</si>
  <si>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</si>
  <si>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</si>
  <si>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</si>
  <si>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</si>
  <si>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</si>
  <si>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</si>
  <si>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</si>
  <si>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</si>
  <si>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</si>
  <si>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</si>
  <si>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</si>
  <si>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</si>
  <si>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</si>
  <si>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</si>
  <si>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</si>
  <si>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</si>
  <si>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</si>
  <si>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</si>
  <si>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</si>
  <si>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</si>
  <si>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</si>
  <si>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</si>
  <si>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</si>
  <si>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</si>
  <si>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</si>
  <si>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</si>
  <si>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</si>
  <si>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</si>
  <si>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</si>
  <si>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</si>
  <si>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</si>
  <si>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</si>
  <si>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</si>
  <si>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</si>
  <si>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</si>
  <si>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</si>
  <si>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</si>
  <si>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</si>
  <si>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</si>
  <si>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</si>
  <si>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</si>
  <si>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</si>
  <si>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</si>
  <si>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</si>
  <si>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</si>
  <si>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</si>
  <si>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</si>
  <si>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</si>
  <si>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</si>
  <si>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</si>
  <si>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</si>
  <si>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</si>
  <si>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</si>
  <si>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</si>
  <si>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</si>
  <si>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</si>
  <si>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</si>
  <si>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</si>
  <si>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</si>
  <si>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</si>
  <si>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</si>
  <si>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</si>
  <si>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</si>
  <si>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</si>
  <si>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</si>
  <si>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</si>
  <si>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</si>
  <si>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</si>
  <si>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</si>
  <si>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</si>
  <si>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</si>
  <si>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</si>
  <si>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</si>
  <si>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</si>
  <si>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</si>
  <si>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</si>
  <si>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</si>
  <si>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</si>
  <si>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</si>
  <si>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</si>
  <si>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</si>
  <si>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</si>
  <si>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</si>
  <si>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</si>
  <si>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</si>
  <si>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</si>
  <si>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</si>
  <si>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</si>
  <si>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</si>
  <si>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</si>
  <si>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</si>
  <si>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</si>
  <si>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</si>
  <si>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</si>
  <si>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</si>
  <si>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</si>
  <si>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</si>
  <si>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</si>
  <si>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</si>
  <si>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</si>
  <si>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</si>
  <si>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</si>
  <si>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</si>
  <si>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</si>
  <si>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</si>
  <si>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</si>
  <si>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</si>
  <si>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</si>
  <si>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</si>
  <si>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</si>
  <si>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</si>
  <si>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</si>
  <si>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</si>
  <si>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</si>
  <si>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</si>
  <si>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</si>
  <si>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</si>
  <si>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</si>
  <si>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</si>
  <si>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</si>
  <si>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</si>
  <si>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</si>
  <si>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</si>
  <si>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</si>
  <si>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</si>
  <si>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</si>
  <si>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</si>
  <si>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</si>
  <si>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</si>
  <si>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</si>
  <si>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</si>
  <si>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</si>
  <si>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</si>
  <si>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</si>
  <si>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</si>
  <si>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</si>
  <si>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</si>
  <si>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</si>
  <si>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</si>
  <si>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</si>
  <si>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</si>
  <si>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</si>
  <si>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</si>
  <si>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</si>
  <si>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</si>
  <si>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</si>
  <si>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</si>
  <si>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</si>
  <si>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</si>
  <si>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</si>
  <si>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</si>
  <si>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</si>
  <si>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</si>
  <si>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</si>
  <si>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</si>
  <si>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</si>
  <si>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</si>
  <si>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</si>
  <si>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</si>
  <si>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</si>
  <si>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</si>
  <si>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</si>
  <si>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</si>
  <si>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</si>
  <si>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</si>
  <si>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</si>
  <si>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</si>
  <si>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</si>
  <si>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</si>
  <si>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</si>
  <si>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</si>
  <si>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</si>
  <si>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</si>
  <si>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</si>
  <si>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</si>
  <si>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</si>
  <si>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</si>
  <si>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</si>
  <si>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</si>
  <si>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</si>
  <si>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</si>
  <si>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</si>
  <si>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</si>
  <si>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</si>
  <si>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</si>
  <si>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</si>
  <si>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</si>
  <si>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</si>
  <si>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</si>
  <si>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</si>
  <si>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</si>
  <si>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</si>
  <si>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</si>
  <si>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</si>
  <si>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</si>
  <si>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</si>
  <si>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</si>
  <si>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</si>
  <si>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</si>
  <si>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</si>
  <si>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</si>
  <si>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</si>
  <si>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</si>
  <si>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</si>
  <si>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</si>
  <si>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</si>
  <si>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</si>
  <si>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</si>
  <si>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</si>
  <si>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</si>
  <si>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</si>
  <si>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</si>
  <si>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</si>
  <si>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</si>
  <si>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</si>
  <si>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</si>
  <si>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</si>
  <si>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</si>
  <si>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</si>
  <si>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</si>
  <si>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</si>
  <si>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</si>
  <si>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</si>
  <si>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</si>
  <si>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</si>
  <si>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</si>
  <si>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</si>
  <si>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</si>
  <si>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</si>
  <si>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</si>
  <si>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</si>
  <si>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</si>
  <si>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</si>
  <si>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</si>
  <si>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</si>
  <si>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</si>
  <si>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</si>
  <si>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</si>
  <si>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</si>
  <si>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</si>
  <si>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</si>
  <si>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</si>
  <si>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</si>
  <si>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</si>
  <si>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</si>
  <si>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</si>
  <si>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</si>
  <si>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</si>
  <si>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</si>
  <si>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</si>
  <si>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</si>
  <si>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</si>
  <si>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</si>
  <si>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</si>
  <si>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</si>
  <si>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</si>
  <si>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</si>
  <si>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</si>
  <si>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</si>
  <si>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</si>
  <si>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</si>
  <si>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</si>
  <si>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</si>
  <si>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</si>
  <si>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</si>
  <si>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</si>
  <si>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</si>
  <si>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</si>
  <si>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</si>
  <si>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</si>
  <si>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</si>
  <si>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</si>
  <si>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</si>
  <si>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</si>
  <si>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</si>
  <si>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</si>
  <si>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</si>
  <si>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</si>
  <si>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</si>
  <si>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</si>
  <si>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</si>
  <si>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</si>
  <si>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</si>
  <si>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</si>
  <si>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</si>
  <si>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</si>
  <si>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</si>
  <si>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</si>
  <si>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</si>
  <si>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</si>
  <si>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</si>
  <si>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</si>
  <si>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</si>
  <si>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</si>
  <si>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</si>
  <si>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</si>
  <si>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</si>
  <si>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</si>
  <si>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</si>
  <si>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</si>
  <si>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</si>
  <si>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</si>
  <si>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</si>
  <si>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</si>
  <si>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</si>
  <si>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</si>
  <si>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</si>
  <si>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</si>
  <si>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</si>
  <si>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</si>
  <si>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</si>
  <si>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</si>
  <si>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</si>
  <si>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</si>
  <si>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</si>
  <si>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</si>
  <si>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</si>
  <si>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</si>
  <si>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</si>
  <si>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</si>
  <si>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</si>
  <si>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</si>
  <si>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</si>
  <si>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</si>
  <si>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</si>
  <si>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</si>
  <si>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</si>
  <si>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</si>
  <si>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</si>
  <si>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</si>
  <si>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</si>
  <si>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</si>
  <si>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</si>
  <si>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</si>
  <si>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</si>
  <si>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</si>
  <si>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</si>
  <si>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</si>
  <si>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</si>
  <si>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</si>
  <si>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</si>
  <si>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</si>
  <si>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</si>
  <si>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</si>
  <si>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</si>
  <si>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</si>
  <si>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</si>
  <si>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</si>
  <si>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</si>
  <si>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</si>
  <si>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</si>
  <si>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</si>
  <si>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</si>
  <si>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</si>
  <si>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</si>
  <si>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</si>
  <si>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</si>
  <si>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</si>
  <si>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</si>
  <si>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</si>
  <si>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</si>
  <si>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</si>
  <si>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</si>
  <si>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</si>
  <si>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</si>
  <si>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</si>
  <si>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</si>
  <si>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</si>
  <si>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</si>
  <si>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</si>
  <si>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</si>
  <si>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</si>
  <si>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</si>
  <si>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</si>
  <si>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</si>
  <si>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</si>
  <si>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</si>
  <si>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</si>
  <si>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</si>
  <si>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</si>
  <si>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</si>
  <si>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</si>
  <si>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</si>
  <si>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</si>
  <si>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</si>
  <si>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</si>
  <si>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</si>
  <si>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</si>
  <si>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</si>
  <si>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</si>
  <si>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</si>
  <si>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</si>
  <si>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</si>
  <si>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</si>
  <si>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</si>
  <si>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</si>
  <si>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</si>
  <si>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</si>
  <si>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</si>
  <si>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</si>
  <si>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</si>
  <si>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</si>
  <si>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</si>
  <si>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</si>
  <si>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</si>
  <si>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</si>
  <si>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</si>
  <si>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</si>
  <si>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</si>
  <si>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</si>
  <si>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</si>
  <si>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</si>
  <si>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</si>
  <si>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</si>
  <si>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</si>
  <si>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</si>
  <si>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</si>
  <si>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</si>
  <si>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</si>
  <si>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</si>
  <si>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</si>
  <si>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</si>
  <si>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</si>
  <si>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</si>
  <si>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</si>
  <si>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</si>
  <si>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</si>
  <si>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</si>
  <si>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</si>
  <si>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</si>
  <si>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</si>
  <si>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</si>
  <si>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</si>
  <si>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</si>
  <si>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</si>
  <si>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</si>
  <si>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</si>
  <si>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</si>
  <si>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</si>
  <si>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</si>
  <si>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</si>
  <si>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</si>
  <si>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</si>
  <si>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</si>
  <si>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</si>
  <si>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</si>
  <si>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</si>
  <si>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</si>
  <si>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</si>
  <si>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</si>
  <si>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</si>
  <si>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</si>
  <si>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</si>
  <si>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</si>
  <si>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</si>
  <si>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</si>
  <si>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</si>
  <si>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</si>
  <si>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</si>
  <si>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</si>
  <si>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</si>
  <si>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</si>
  <si>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</si>
  <si>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</si>
  <si>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</si>
  <si>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</si>
  <si>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</si>
  <si>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</si>
  <si>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</si>
  <si>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</si>
  <si>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</si>
  <si>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</si>
  <si>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</si>
  <si>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</si>
  <si>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</si>
  <si>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</si>
  <si>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</si>
  <si>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</si>
  <si>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</si>
  <si>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</si>
  <si>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</si>
  <si>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</si>
  <si>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</si>
  <si>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</si>
  <si>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</si>
  <si>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</si>
  <si>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</si>
  <si>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</si>
  <si>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</si>
  <si>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</si>
  <si>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</si>
  <si>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</si>
  <si>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</si>
  <si>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</si>
  <si>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</si>
  <si>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</si>
  <si>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</si>
  <si>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</si>
  <si>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</si>
  <si>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</si>
  <si>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</si>
  <si>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</si>
  <si>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</si>
  <si>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</si>
  <si>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</si>
  <si>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</si>
  <si>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</si>
  <si>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</si>
  <si>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</si>
  <si>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</si>
  <si>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</si>
  <si>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</si>
  <si>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</si>
  <si>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</si>
  <si>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</si>
  <si>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</si>
  <si>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</si>
  <si>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</si>
  <si>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</si>
  <si>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</si>
  <si>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</si>
  <si>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</si>
  <si>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</si>
  <si>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</si>
  <si>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</si>
  <si>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</si>
  <si>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</si>
  <si>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</si>
  <si>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</si>
  <si>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</si>
  <si>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</si>
  <si>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</si>
  <si>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</si>
  <si>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</si>
  <si>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</si>
  <si>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</si>
  <si>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</si>
  <si>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</si>
  <si>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</si>
  <si>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</si>
  <si>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</si>
  <si>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</si>
  <si>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</si>
  <si>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</si>
  <si>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</si>
  <si>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</si>
  <si>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</si>
  <si>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</si>
  <si>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</si>
  <si>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</si>
  <si>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</si>
  <si>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</si>
  <si>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</si>
  <si>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</si>
  <si>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</si>
  <si>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</si>
  <si>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</si>
  <si>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</si>
  <si>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</si>
  <si>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</si>
  <si>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</si>
  <si>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</si>
  <si>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</si>
  <si>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</si>
  <si>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</si>
  <si>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</si>
  <si>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</si>
  <si>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</si>
  <si>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</si>
  <si>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</si>
  <si>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</si>
  <si>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</si>
  <si>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</si>
  <si>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</si>
  <si>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</si>
  <si>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</si>
  <si>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</si>
  <si>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</si>
  <si>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</si>
  <si>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</si>
  <si>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</si>
  <si>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</si>
  <si>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</si>
  <si>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</si>
  <si>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</si>
  <si>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</si>
  <si>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</si>
  <si>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</si>
  <si>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</si>
  <si>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</si>
  <si>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</si>
  <si>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</si>
  <si>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</si>
  <si>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</si>
  <si>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</si>
  <si>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</si>
  <si>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</si>
  <si>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</si>
  <si>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</si>
  <si>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</si>
  <si>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</si>
  <si>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</si>
  <si>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</si>
  <si>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</si>
  <si>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</si>
  <si>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</si>
  <si>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</si>
  <si>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</si>
  <si>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</si>
  <si>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</si>
  <si>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</si>
  <si>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</si>
  <si>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</si>
  <si>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</si>
  <si>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</si>
  <si>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</si>
  <si>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</si>
  <si>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</si>
  <si>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</si>
  <si>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</si>
  <si>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</si>
  <si>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</si>
  <si>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</si>
  <si>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</si>
  <si>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</si>
  <si>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</si>
  <si>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</si>
  <si>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</si>
  <si>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</si>
  <si>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</si>
  <si>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</si>
  <si>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</si>
  <si>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</si>
  <si>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</si>
  <si>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</si>
  <si>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</si>
  <si>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</si>
  <si>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</si>
  <si>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</si>
  <si>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</si>
  <si>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</si>
  <si>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</si>
  <si>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</si>
  <si>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</si>
  <si>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</si>
  <si>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</si>
  <si>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</si>
  <si>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</si>
  <si>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</si>
  <si>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</si>
  <si>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</si>
  <si>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</si>
  <si>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</si>
  <si>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</si>
  <si>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</si>
  <si>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</si>
  <si>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</si>
  <si>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</si>
  <si>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</si>
  <si>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</si>
  <si>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</si>
  <si>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</si>
  <si>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</si>
  <si>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</si>
  <si>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</si>
  <si>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</si>
  <si>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</si>
  <si>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</si>
  <si>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</si>
  <si>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</si>
  <si>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</si>
  <si>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</si>
  <si>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</si>
  <si>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</si>
  <si>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</si>
  <si>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</si>
  <si>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</si>
  <si>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</si>
  <si>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</si>
  <si>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</si>
  <si>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</si>
  <si>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</si>
  <si>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</si>
  <si>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</si>
  <si>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</si>
  <si>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</si>
  <si>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</si>
  <si>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</si>
  <si>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</si>
  <si>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</si>
  <si>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</si>
  <si>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</si>
  <si>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</si>
  <si>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</si>
  <si>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</si>
  <si>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</si>
  <si>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</si>
  <si>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</si>
  <si>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</si>
  <si>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</si>
  <si>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</si>
  <si>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</si>
  <si>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</si>
  <si>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</si>
  <si>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</si>
  <si>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</si>
  <si>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</si>
  <si>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</si>
  <si>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</si>
  <si>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</si>
  <si>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</si>
  <si>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</si>
  <si>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</si>
  <si>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</si>
  <si>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</si>
  <si>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</si>
  <si>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</si>
  <si>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</si>
  <si>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</si>
  <si>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</si>
  <si>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</si>
  <si>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</si>
  <si>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</si>
  <si>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</si>
  <si>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</si>
  <si>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</si>
  <si>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</si>
  <si>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</si>
  <si>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</si>
  <si>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</si>
  <si>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</si>
  <si>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</si>
  <si>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</si>
  <si>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</si>
  <si>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</si>
  <si>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</si>
  <si>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</si>
  <si>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</si>
  <si>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</si>
  <si>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</si>
  <si>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</si>
  <si>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</si>
  <si>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</si>
  <si>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</si>
  <si>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</si>
  <si>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</si>
  <si>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</si>
  <si>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</si>
  <si>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</si>
  <si>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</si>
  <si>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</si>
  <si>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</si>
  <si>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</si>
  <si>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</si>
  <si>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</si>
  <si>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</si>
  <si>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</si>
  <si>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</si>
  <si>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</si>
  <si>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</si>
  <si>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</si>
  <si>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</si>
  <si>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</si>
  <si>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</si>
  <si>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</si>
  <si>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</si>
  <si>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</si>
  <si>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</si>
  <si>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</si>
  <si>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</si>
  <si>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</si>
  <si>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</si>
  <si>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</si>
  <si>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</si>
  <si>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</si>
  <si>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</si>
  <si>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</si>
  <si>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</si>
  <si>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</si>
  <si>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</si>
  <si>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</si>
  <si>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</si>
  <si>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</si>
  <si>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</si>
  <si>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</si>
  <si>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</si>
  <si>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</si>
  <si>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</si>
  <si>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</si>
  <si>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</si>
  <si>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</si>
  <si>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</si>
  <si>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</si>
  <si>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</si>
  <si>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</si>
  <si>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</si>
  <si>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</si>
  <si>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</si>
  <si>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</si>
  <si>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</si>
  <si>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</si>
  <si>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</si>
  <si>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</si>
  <si>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</si>
  <si>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</si>
  <si>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</si>
  <si>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</si>
  <si>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</si>
  <si>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</si>
  <si>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</si>
  <si>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</si>
  <si>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</si>
  <si>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</si>
  <si>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</si>
  <si>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</si>
  <si>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</si>
  <si>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</si>
  <si>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</si>
  <si>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</si>
  <si>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</si>
  <si>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</si>
  <si>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</si>
  <si>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</si>
  <si>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</si>
  <si>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</si>
  <si>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</si>
  <si>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</si>
  <si>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</si>
  <si>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</si>
  <si>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</si>
  <si>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</si>
  <si>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</si>
  <si>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</si>
  <si>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</si>
  <si>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</si>
  <si>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</si>
  <si>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</si>
  <si>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</si>
  <si>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</si>
  <si>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</si>
  <si>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</si>
  <si>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</si>
  <si>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</si>
  <si>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</si>
  <si>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</si>
  <si>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</si>
  <si>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</si>
  <si>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</si>
  <si>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</si>
  <si>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</si>
  <si>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</si>
  <si>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</si>
  <si>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</si>
  <si>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</si>
  <si>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</si>
  <si>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</si>
  <si>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</si>
  <si>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</si>
  <si>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</si>
  <si>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</si>
  <si>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</si>
  <si>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</si>
  <si>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</si>
  <si>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</si>
  <si>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</si>
  <si>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</si>
  <si>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</si>
  <si>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</si>
  <si>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</si>
  <si>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</si>
  <si>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</si>
  <si>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</si>
  <si>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</si>
  <si>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</si>
  <si>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</si>
  <si>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</si>
  <si>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</si>
  <si>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</si>
  <si>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</si>
  <si>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</si>
  <si>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</si>
  <si>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</si>
  <si>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</si>
  <si>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</si>
  <si>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</si>
  <si>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</si>
  <si>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</si>
  <si>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</si>
  <si>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</si>
  <si>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</si>
  <si>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</si>
  <si>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</si>
  <si>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</si>
  <si>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</si>
  <si>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</si>
  <si>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</si>
  <si>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</si>
  <si>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</si>
  <si>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</si>
  <si>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</si>
  <si>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</si>
  <si>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</si>
  <si>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</si>
  <si>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</si>
  <si>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</si>
  <si>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</si>
  <si>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</si>
  <si>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</si>
  <si>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</si>
  <si>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</si>
  <si>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</si>
  <si>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</si>
  <si>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</si>
  <si>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</si>
  <si>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</si>
  <si>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</si>
  <si>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</si>
  <si>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</si>
  <si>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</si>
  <si>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</si>
  <si>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</si>
  <si>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</si>
  <si>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</si>
  <si>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</si>
  <si>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</si>
  <si>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</si>
  <si>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</si>
  <si>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</si>
  <si>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</si>
  <si>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</si>
  <si>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</si>
  <si>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</si>
  <si>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</si>
  <si>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</si>
  <si>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</si>
  <si>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</si>
  <si>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</si>
  <si>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</si>
  <si>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</si>
  <si>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</si>
  <si>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</si>
  <si>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</si>
  <si>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</si>
  <si>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</si>
  <si>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</si>
  <si>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</si>
  <si>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</si>
  <si>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</si>
  <si>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</si>
  <si>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</si>
  <si>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</si>
  <si>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</si>
  <si>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</si>
  <si>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</si>
  <si>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</si>
  <si>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</si>
  <si>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</si>
  <si>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</si>
  <si>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</si>
  <si>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</si>
  <si>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</si>
  <si>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</si>
  <si>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</si>
  <si>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</si>
  <si>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</si>
  <si>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</si>
  <si>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</si>
  <si>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</si>
  <si>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</si>
  <si>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</si>
  <si>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</si>
  <si>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</si>
  <si>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</si>
  <si>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</si>
  <si>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</si>
  <si>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</si>
  <si>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</si>
  <si>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</si>
  <si>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</si>
  <si>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</si>
  <si>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</si>
  <si>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</si>
  <si>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</si>
  <si>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</si>
  <si>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</si>
  <si>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</si>
  <si>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</si>
  <si>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</si>
  <si>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</si>
  <si>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</si>
  <si>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</si>
  <si>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</si>
  <si>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</si>
  <si>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</si>
  <si>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</si>
  <si>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</si>
  <si>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</si>
  <si>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</si>
  <si>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</si>
  <si>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</si>
  <si>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</si>
  <si>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</si>
  <si>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</si>
  <si>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</si>
  <si>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</si>
  <si>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</si>
  <si>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</si>
  <si>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</si>
  <si>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</si>
  <si>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</si>
  <si>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</si>
  <si>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</si>
  <si>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</si>
  <si>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</si>
  <si>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</si>
  <si>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</si>
  <si>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</si>
  <si>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</si>
  <si>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</si>
  <si>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</si>
  <si>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</si>
  <si>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</si>
  <si>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</si>
  <si>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</si>
  <si>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</si>
  <si>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</si>
  <si>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</si>
  <si>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</si>
  <si>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</si>
  <si>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</si>
  <si>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</si>
  <si>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</si>
  <si>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</si>
  <si>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</si>
  <si>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</si>
  <si>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</si>
  <si>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</si>
  <si>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</si>
  <si>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</si>
  <si>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</si>
  <si>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</si>
  <si>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</si>
  <si>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</si>
  <si>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</si>
  <si>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</si>
  <si>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</si>
  <si>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</si>
  <si>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</si>
  <si>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</si>
  <si>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</si>
  <si>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</si>
  <si>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</si>
  <si>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</si>
  <si>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</si>
  <si>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</si>
  <si>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</si>
  <si>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</si>
  <si>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</si>
  <si>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</si>
  <si>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</si>
  <si>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</si>
  <si>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</si>
  <si>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</si>
  <si>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</si>
  <si>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</si>
  <si>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</si>
  <si>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</si>
  <si>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</si>
  <si>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</si>
  <si>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</si>
  <si>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</si>
  <si>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</si>
  <si>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</si>
  <si>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</si>
  <si>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</si>
  <si>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</si>
  <si>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</si>
  <si>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</si>
  <si>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</si>
  <si>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</si>
  <si>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</si>
  <si>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</si>
  <si>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</si>
  <si>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</si>
  <si>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</si>
  <si>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</si>
  <si>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</si>
  <si>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</si>
  <si>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</si>
  <si>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</si>
  <si>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</si>
  <si>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</si>
  <si>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</si>
  <si>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</si>
  <si>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</si>
  <si>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</si>
  <si>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</si>
  <si>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</si>
  <si>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</si>
  <si>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</si>
  <si>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</si>
  <si>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</si>
  <si>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</si>
  <si>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</si>
  <si>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</si>
  <si>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</si>
  <si>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</si>
  <si>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</si>
  <si>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</si>
  <si>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</si>
  <si>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</si>
  <si>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</si>
  <si>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</si>
  <si>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</si>
  <si>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</si>
  <si>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</si>
  <si>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</si>
  <si>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</si>
  <si>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</si>
  <si>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</si>
  <si>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</si>
  <si>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</si>
  <si>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</si>
  <si>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</si>
  <si>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</si>
  <si>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</si>
  <si>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</si>
  <si>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</si>
  <si>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</si>
  <si>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</si>
  <si>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</si>
  <si>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</si>
  <si>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</si>
  <si>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</si>
  <si>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</si>
  <si>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</si>
  <si>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</si>
  <si>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</si>
  <si>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</si>
  <si>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</si>
  <si>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</si>
  <si>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</si>
  <si>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</si>
  <si>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</si>
  <si>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</si>
  <si>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</si>
  <si>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</si>
  <si>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</si>
  <si>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</si>
  <si>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</si>
  <si>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</si>
  <si>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</si>
  <si>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</si>
  <si>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</si>
  <si>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</si>
  <si>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</si>
  <si>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</si>
  <si>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</si>
  <si>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</si>
  <si>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</si>
  <si>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</si>
  <si>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</si>
  <si>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</si>
  <si>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</si>
  <si>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</si>
  <si>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</si>
  <si>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</si>
  <si>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</si>
  <si>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</si>
  <si>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</si>
  <si>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</si>
  <si>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</si>
  <si>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</si>
  <si>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</si>
  <si>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</si>
  <si>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</si>
  <si>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</si>
  <si>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</si>
  <si>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</si>
  <si>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</si>
  <si>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</si>
  <si>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</si>
  <si>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</si>
  <si>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</si>
  <si>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</si>
  <si>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</si>
  <si>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</si>
  <si>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</si>
  <si>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</si>
  <si>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</si>
  <si>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</si>
  <si>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</si>
  <si>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</si>
  <si>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</si>
  <si>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</si>
  <si>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</si>
  <si>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</si>
  <si>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</si>
  <si>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</si>
  <si>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</si>
  <si>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</si>
  <si>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</si>
  <si>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</si>
  <si>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</si>
  <si>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</si>
  <si>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</si>
  <si>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</si>
  <si>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</si>
  <si>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</si>
  <si>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</si>
  <si>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</si>
  <si>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</si>
  <si>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</si>
  <si>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</si>
  <si>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</si>
  <si>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</si>
  <si>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</si>
  <si>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</si>
  <si>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</si>
  <si>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</si>
  <si>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</si>
  <si>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</si>
  <si>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</si>
  <si>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</si>
  <si>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</si>
  <si>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</si>
  <si>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</si>
  <si>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</si>
  <si>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</si>
  <si>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</si>
  <si>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</si>
  <si>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</si>
  <si>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</si>
  <si>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</si>
  <si>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</si>
  <si>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</si>
  <si>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</si>
  <si>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</si>
  <si>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</si>
  <si>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</si>
  <si>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</si>
  <si>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</si>
  <si>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</si>
  <si>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</si>
  <si>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</si>
  <si>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</si>
  <si>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</si>
  <si>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</si>
  <si>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</si>
  <si>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</si>
  <si>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</si>
  <si>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</si>
  <si>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</si>
  <si>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</si>
  <si>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</si>
  <si>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</si>
  <si>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</si>
  <si>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</si>
  <si>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</si>
  <si>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</si>
  <si>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</si>
  <si>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</si>
  <si>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</si>
  <si>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</si>
  <si>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</si>
  <si>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</si>
  <si>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</si>
  <si>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</si>
  <si>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</si>
  <si>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</si>
  <si>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</si>
  <si>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</si>
  <si>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</si>
  <si>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</si>
  <si>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</si>
  <si>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</si>
  <si>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</si>
  <si>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</si>
  <si>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</si>
  <si>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</si>
  <si>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</si>
  <si>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</si>
  <si>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</si>
  <si>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</si>
  <si>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</si>
  <si>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</si>
  <si>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</si>
  <si>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</si>
  <si>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</si>
  <si>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</si>
  <si>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</si>
  <si>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</si>
  <si>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</si>
  <si>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</si>
  <si>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</si>
  <si>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</si>
  <si>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</si>
  <si>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</si>
  <si>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</si>
  <si>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</si>
  <si>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</si>
  <si>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</si>
  <si>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</si>
  <si>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</si>
  <si>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</si>
  <si>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</si>
  <si>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</si>
  <si>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</si>
  <si>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</si>
  <si>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</si>
  <si>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</si>
  <si>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</si>
  <si>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</si>
  <si>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</si>
  <si>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</si>
  <si>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</si>
  <si>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</si>
  <si>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</si>
  <si>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</si>
  <si>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</si>
  <si>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</si>
  <si>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</si>
  <si>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</si>
  <si>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</si>
  <si>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</si>
  <si>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</si>
  <si>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</si>
  <si>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</si>
  <si>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</si>
  <si>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</si>
  <si>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</si>
  <si>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</si>
  <si>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</si>
  <si>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</si>
  <si>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</si>
  <si>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</si>
  <si>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</si>
  <si>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</si>
  <si>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</si>
  <si>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</si>
  <si>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</si>
  <si>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</si>
  <si>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</si>
  <si>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</si>
  <si>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</si>
  <si>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</si>
  <si>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</si>
  <si>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</si>
  <si>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</si>
  <si>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</si>
  <si>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</si>
  <si>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</si>
  <si>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</si>
  <si>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</si>
  <si>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</si>
  <si>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</si>
  <si>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</si>
  <si>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</si>
  <si>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</si>
  <si>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</si>
  <si>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</si>
  <si>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</si>
  <si>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</si>
  <si>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</si>
  <si>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</si>
  <si>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</si>
  <si>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</si>
  <si>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</si>
  <si>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</si>
  <si>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</si>
  <si>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</si>
  <si>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</si>
  <si>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</si>
  <si>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</si>
  <si>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</si>
  <si>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</si>
  <si>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</si>
  <si>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</si>
  <si>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</si>
  <si>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</si>
  <si>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</si>
  <si>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</si>
  <si>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</si>
  <si>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</si>
  <si>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</si>
  <si>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</si>
  <si>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</si>
  <si>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</si>
  <si>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</si>
  <si>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</si>
  <si>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</si>
  <si>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</si>
  <si>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</si>
  <si>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</si>
  <si>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</si>
  <si>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</si>
  <si>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</si>
  <si>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</si>
  <si>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</si>
  <si>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</si>
  <si>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</si>
  <si>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</si>
  <si>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</si>
  <si>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</si>
  <si>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</si>
  <si>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</si>
  <si>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</si>
  <si>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</si>
  <si>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</si>
  <si>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</si>
  <si>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</si>
  <si>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</si>
  <si>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</si>
  <si>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</si>
  <si>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</si>
  <si>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</si>
  <si>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</si>
  <si>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</si>
  <si>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</si>
  <si>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</si>
  <si>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</si>
  <si>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</si>
  <si>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</si>
  <si>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</si>
  <si>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</si>
  <si>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</si>
  <si>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</si>
  <si>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</si>
  <si>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</si>
  <si>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</si>
  <si>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</si>
  <si>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</si>
  <si>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</si>
  <si>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</si>
  <si>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</si>
  <si>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</si>
  <si>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</si>
  <si>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</si>
  <si>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</si>
  <si>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</si>
  <si>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</si>
  <si>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</si>
  <si>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</si>
  <si>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</si>
  <si>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</si>
  <si>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</si>
  <si>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</si>
  <si>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</si>
  <si>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</si>
  <si>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</si>
  <si>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</si>
  <si>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</si>
  <si>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</si>
  <si>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</si>
  <si>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</si>
  <si>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</si>
  <si>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</si>
  <si>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</si>
  <si>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</si>
  <si>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</si>
  <si>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</si>
  <si>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</si>
  <si>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</si>
  <si>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</si>
  <si>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</si>
  <si>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</si>
  <si>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</si>
  <si>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</si>
  <si>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</si>
  <si>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</si>
  <si>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</si>
  <si>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</si>
  <si>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</si>
  <si>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</si>
  <si>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</si>
  <si>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</si>
  <si>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</si>
  <si>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</si>
  <si>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</si>
  <si>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</si>
  <si>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</si>
  <si>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</si>
  <si>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</si>
  <si>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</si>
  <si>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</si>
  <si>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</si>
  <si>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</si>
  <si>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</si>
  <si>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</si>
  <si>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</si>
  <si>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</si>
  <si>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</si>
  <si>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</si>
  <si>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</si>
  <si>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</si>
  <si>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</si>
  <si>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</si>
  <si>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</si>
  <si>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</si>
  <si>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</si>
  <si>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</si>
  <si>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</si>
  <si>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</si>
  <si>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</si>
  <si>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</si>
  <si>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</si>
  <si>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</si>
  <si>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</si>
  <si>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</si>
  <si>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</si>
  <si>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</si>
  <si>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</si>
  <si>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</si>
  <si>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</si>
  <si>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</si>
  <si>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</si>
  <si>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</si>
  <si>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</si>
  <si>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</si>
  <si>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</si>
  <si>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</si>
  <si>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</si>
  <si>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</si>
  <si>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</si>
  <si>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</si>
  <si>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</si>
  <si>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</si>
  <si>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</si>
  <si>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</si>
  <si>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</si>
  <si>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</si>
  <si>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</si>
  <si>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</si>
  <si>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</si>
  <si>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</si>
  <si>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</si>
  <si>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</si>
  <si>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</si>
  <si>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</si>
  <si>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</si>
  <si>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</si>
  <si>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</si>
  <si>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</si>
  <si>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</si>
  <si>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</si>
  <si>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</si>
  <si>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</si>
  <si>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</si>
  <si>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</si>
  <si>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</si>
  <si>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</si>
  <si>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</si>
  <si>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</si>
  <si>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</si>
  <si>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</si>
  <si>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</si>
  <si>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</si>
  <si>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</si>
  <si>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</si>
  <si>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</si>
  <si>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</si>
  <si>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</si>
  <si>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</si>
  <si>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</si>
  <si>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</si>
  <si>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</si>
  <si>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</si>
  <si>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</si>
  <si>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</si>
  <si>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</si>
  <si>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</si>
  <si>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</si>
  <si>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</si>
  <si>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</si>
  <si>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</si>
  <si>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</si>
  <si>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</si>
  <si>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</si>
  <si>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</si>
  <si>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</si>
  <si>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</si>
  <si>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</si>
  <si>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</si>
  <si>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</si>
  <si>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</si>
  <si>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</si>
  <si>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</si>
  <si>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</si>
  <si>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</si>
  <si>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</si>
  <si>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</si>
  <si>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</si>
  <si>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</si>
  <si>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</si>
  <si>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</si>
  <si>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</si>
  <si>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</si>
  <si>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</si>
  <si>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</si>
  <si>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</si>
  <si>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</si>
  <si>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</si>
  <si>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</si>
  <si>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</si>
  <si>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</si>
  <si>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</si>
  <si>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</si>
  <si>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</si>
  <si>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</si>
  <si>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</si>
  <si>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</si>
  <si>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</si>
  <si>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</si>
  <si>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</si>
  <si>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</si>
  <si>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</si>
  <si>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</si>
  <si>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</si>
  <si>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</si>
  <si>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</si>
  <si>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</si>
  <si>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</si>
  <si>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</si>
  <si>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</si>
  <si>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</si>
  <si>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</si>
  <si>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</si>
  <si>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</si>
  <si>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</si>
  <si>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</si>
  <si>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</si>
  <si>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</si>
  <si>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</si>
  <si>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</si>
  <si>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</si>
  <si>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</si>
  <si>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</si>
  <si>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</si>
  <si>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</si>
  <si>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</si>
  <si>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</si>
  <si>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</si>
  <si>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</si>
  <si>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</si>
  <si>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</si>
  <si>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</si>
  <si>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</si>
  <si>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</si>
  <si>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</si>
  <si>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</si>
  <si>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</si>
  <si>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</si>
  <si>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</si>
  <si>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</si>
  <si>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</si>
  <si>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</si>
  <si>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</si>
  <si>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</si>
  <si>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</si>
  <si>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</si>
  <si>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</si>
  <si>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</si>
  <si>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</si>
  <si>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</si>
  <si>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</si>
  <si>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</si>
  <si>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</si>
  <si>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</si>
  <si>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</si>
  <si>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</si>
  <si>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</si>
  <si>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</si>
  <si>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</si>
  <si>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</si>
  <si>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</si>
  <si>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</si>
  <si>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</si>
  <si>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</si>
  <si>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</si>
  <si>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</si>
  <si>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</si>
  <si>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</si>
  <si>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</si>
  <si>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</si>
  <si>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</si>
  <si>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</si>
  <si>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</si>
  <si>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</si>
  <si>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</si>
  <si>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</si>
  <si>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</si>
  <si>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</si>
  <si>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</si>
  <si>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</si>
  <si>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</si>
  <si>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</si>
  <si>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</si>
  <si>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</si>
  <si>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</si>
  <si>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</si>
  <si>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</si>
  <si>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</si>
  <si>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</si>
  <si>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</si>
  <si>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</si>
  <si>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</si>
  <si>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</si>
  <si>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</si>
  <si>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</si>
  <si>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</si>
  <si>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</si>
  <si>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</si>
  <si>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</si>
  <si>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</si>
  <si>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</si>
  <si>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</si>
  <si>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</si>
  <si>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</si>
  <si>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</si>
  <si>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</si>
  <si>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</si>
  <si>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</si>
  <si>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</si>
  <si>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</si>
  <si>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</si>
  <si>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</si>
  <si>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</si>
  <si>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</si>
  <si>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</si>
  <si>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</si>
  <si>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</si>
  <si>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</si>
  <si>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</si>
  <si>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</si>
  <si>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</si>
  <si>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</si>
  <si>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</si>
  <si>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</si>
  <si>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</si>
  <si>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</si>
  <si>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</si>
  <si>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</si>
  <si>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</si>
  <si>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</si>
  <si>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</si>
  <si>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</si>
  <si>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</si>
  <si>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</si>
  <si>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</si>
  <si>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</si>
  <si>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</si>
  <si>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</si>
  <si>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</si>
  <si>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</si>
  <si>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</si>
  <si>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</si>
  <si>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</si>
  <si>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</si>
  <si>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</si>
  <si>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</si>
  <si>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</si>
  <si>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</si>
  <si>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</si>
  <si>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</si>
  <si>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</si>
  <si>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</si>
  <si>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</si>
  <si>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</si>
  <si>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</si>
  <si>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</si>
  <si>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</si>
  <si>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</si>
  <si>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</si>
  <si>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</si>
  <si>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</si>
  <si>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</si>
  <si>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</si>
  <si>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</si>
  <si>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</si>
  <si>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</si>
  <si>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</si>
  <si>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</si>
  <si>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</si>
  <si>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</si>
  <si>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</si>
  <si>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</si>
  <si>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</si>
  <si>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</si>
  <si>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</si>
  <si>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</si>
  <si>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</si>
  <si>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</si>
  <si>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</si>
  <si>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</si>
  <si>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</si>
  <si>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</si>
  <si>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</si>
  <si>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</si>
  <si>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</si>
  <si>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</si>
  <si>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</si>
  <si>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</si>
  <si>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</si>
  <si>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</si>
  <si>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</si>
  <si>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</si>
  <si>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</si>
  <si>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</si>
  <si>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</si>
  <si>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</si>
  <si>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</si>
  <si>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</si>
  <si>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</si>
  <si>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</si>
  <si>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</si>
  <si>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</si>
  <si>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</si>
  <si>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</si>
  <si>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</si>
  <si>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</si>
  <si>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</si>
  <si>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</si>
  <si>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</si>
  <si>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</si>
  <si>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</si>
  <si>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</si>
  <si>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</si>
  <si>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</si>
  <si>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</si>
  <si>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</si>
  <si>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</si>
  <si>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</si>
  <si>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</si>
  <si>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</si>
  <si>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</si>
  <si>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</si>
  <si>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</si>
  <si>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</si>
  <si>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</si>
  <si>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</si>
  <si>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</si>
  <si>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</si>
  <si>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</si>
  <si>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</si>
  <si>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</si>
  <si>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</si>
  <si>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</si>
  <si>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</si>
  <si>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</si>
  <si>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</si>
  <si>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</si>
  <si>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</si>
  <si>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</si>
  <si>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</si>
  <si>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</si>
  <si>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</si>
  <si>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</si>
  <si>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</si>
  <si>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</si>
  <si>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</si>
  <si>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</si>
  <si>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</si>
  <si>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</si>
  <si>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</si>
  <si>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</si>
  <si>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</si>
  <si>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</si>
  <si>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</si>
  <si>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</si>
  <si>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</si>
  <si>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</si>
  <si>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</si>
  <si>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</si>
  <si>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</si>
  <si>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</si>
  <si>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</si>
  <si>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</si>
  <si>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</si>
  <si>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</si>
  <si>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</si>
  <si>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</si>
  <si>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</si>
  <si>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</si>
  <si>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</si>
  <si>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</si>
  <si>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</si>
  <si>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</si>
  <si>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</si>
  <si>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</si>
  <si>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</si>
  <si>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</si>
  <si>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</si>
  <si>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</si>
  <si>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</si>
  <si>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</si>
  <si>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</si>
  <si>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</si>
  <si>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</si>
  <si>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</si>
  <si>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</si>
  <si>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</si>
  <si>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</si>
  <si>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</si>
  <si>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</si>
  <si>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</si>
  <si>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</si>
  <si>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</si>
  <si>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</si>
  <si>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</si>
  <si>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</si>
  <si>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</si>
  <si>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</si>
  <si>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</si>
  <si>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</si>
  <si>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</si>
  <si>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</si>
  <si>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</si>
  <si>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</si>
  <si>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</si>
  <si>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</si>
  <si>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</si>
  <si>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</si>
  <si>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</si>
  <si>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</si>
  <si>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</si>
  <si>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</si>
  <si>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</si>
  <si>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</si>
  <si>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</si>
  <si>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</si>
  <si>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</si>
  <si>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</si>
  <si>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</si>
  <si>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</si>
  <si>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</si>
  <si>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</si>
  <si>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</si>
  <si>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</si>
  <si>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</si>
  <si>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</si>
  <si>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</si>
  <si>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</si>
  <si>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</si>
  <si>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</si>
  <si>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</si>
  <si>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</si>
  <si>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</si>
  <si>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</si>
  <si>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</si>
  <si>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</si>
  <si>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</si>
  <si>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</si>
  <si>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</si>
  <si>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</si>
  <si>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</si>
  <si>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</si>
  <si>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</si>
  <si>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</si>
  <si>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</si>
  <si>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</si>
  <si>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</si>
  <si>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</si>
  <si>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</si>
  <si>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</si>
  <si>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</si>
  <si>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</si>
  <si>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</si>
  <si>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</si>
  <si>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</si>
  <si>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</si>
  <si>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</si>
  <si>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</si>
  <si>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</si>
  <si>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</si>
  <si>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</si>
  <si>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</si>
  <si>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</si>
  <si>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</si>
  <si>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</si>
  <si>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</si>
  <si>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</si>
  <si>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</si>
  <si>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</si>
  <si>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</si>
  <si>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</si>
  <si>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</si>
  <si>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</si>
  <si>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</si>
  <si>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</si>
  <si>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</si>
  <si>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</si>
  <si>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</si>
  <si>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</si>
  <si>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</si>
  <si>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</si>
  <si>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</si>
  <si>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</si>
  <si>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</si>
  <si>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</si>
  <si>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</si>
  <si>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</si>
  <si>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</si>
  <si>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</si>
  <si>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</si>
  <si>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</si>
  <si>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</si>
  <si>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</si>
  <si>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</si>
  <si>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</si>
  <si>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</si>
  <si>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</si>
  <si>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</si>
  <si>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</si>
  <si>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</si>
  <si>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</si>
  <si>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</si>
  <si>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</si>
  <si>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</si>
  <si>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</si>
  <si>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</si>
  <si>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</si>
  <si>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</si>
  <si>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</si>
  <si>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</si>
  <si>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</si>
  <si>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</si>
  <si>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</si>
  <si>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</si>
  <si>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</si>
  <si>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</si>
  <si>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</si>
  <si>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</si>
  <si>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</si>
  <si>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</si>
  <si>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</si>
  <si>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</si>
  <si>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</si>
  <si>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</si>
  <si>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</si>
  <si>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</si>
  <si>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</si>
  <si>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</si>
  <si>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</si>
  <si>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</si>
  <si>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</si>
  <si>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</si>
  <si>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</si>
  <si>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</si>
  <si>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</si>
  <si>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</si>
  <si>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</si>
  <si>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</si>
  <si>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</si>
  <si>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</si>
  <si>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</si>
  <si>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</si>
  <si>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</si>
  <si>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</si>
  <si>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</si>
  <si>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</si>
  <si>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</si>
  <si>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</si>
  <si>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</si>
  <si>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</si>
  <si>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</si>
  <si>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</si>
  <si>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</si>
  <si>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</si>
  <si>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</si>
  <si>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</si>
  <si>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</si>
  <si>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</si>
  <si>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</si>
  <si>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</si>
  <si>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</si>
  <si>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</si>
  <si>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</si>
  <si>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</si>
  <si>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</si>
  <si>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</si>
  <si>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</si>
  <si>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</si>
  <si>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</si>
  <si>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</si>
  <si>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</si>
  <si>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</si>
  <si>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</si>
  <si>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</si>
  <si>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</si>
  <si>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</si>
  <si>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</si>
  <si>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</si>
  <si>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</si>
  <si>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</si>
  <si>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</si>
  <si>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</si>
  <si>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</si>
  <si>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</si>
  <si>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</si>
  <si>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</si>
  <si>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</si>
  <si>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</si>
  <si>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</si>
  <si>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</si>
  <si>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</si>
  <si>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</si>
  <si>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</si>
  <si>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</si>
  <si>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</si>
  <si>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</si>
  <si>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</si>
  <si>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</si>
  <si>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</si>
  <si>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</si>
  <si>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</si>
  <si>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</si>
  <si>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</si>
  <si>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</si>
  <si>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</si>
  <si>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</si>
  <si>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</si>
  <si>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</si>
  <si>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</si>
  <si>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</si>
  <si>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</si>
  <si>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</si>
  <si>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</si>
  <si>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</si>
  <si>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</si>
  <si>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</si>
  <si>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</si>
  <si>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</si>
  <si>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</si>
  <si>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</si>
  <si>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</si>
  <si>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</si>
  <si>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</si>
  <si>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</si>
  <si>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</si>
  <si>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</si>
  <si>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</si>
  <si>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</si>
  <si>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</si>
  <si>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</si>
  <si>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</si>
  <si>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</si>
  <si>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</si>
  <si>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</si>
  <si>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</si>
  <si>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</si>
  <si>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</si>
  <si>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</si>
  <si>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</si>
  <si>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</si>
  <si>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</si>
  <si>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</si>
  <si>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</si>
  <si>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</si>
  <si>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</si>
  <si>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</si>
  <si>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</si>
  <si>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</si>
  <si>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</si>
  <si>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</si>
  <si>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</si>
  <si>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</si>
  <si>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</si>
  <si>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</si>
  <si>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</si>
  <si>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</si>
  <si>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</si>
  <si>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</si>
  <si>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</si>
  <si>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</si>
  <si>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</si>
  <si>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</si>
  <si>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</si>
  <si>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</si>
  <si>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</si>
  <si>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</si>
  <si>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</si>
  <si>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</si>
  <si>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</si>
  <si>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</si>
  <si>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</si>
  <si>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</si>
  <si>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</si>
  <si>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</si>
  <si>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</si>
  <si>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</si>
  <si>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</si>
  <si>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</si>
  <si>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</si>
  <si>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</si>
  <si>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</si>
  <si>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</si>
  <si>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</si>
  <si>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</si>
  <si>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</si>
  <si>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</si>
  <si>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</si>
  <si>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</si>
  <si>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</si>
  <si>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</si>
  <si>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</si>
  <si>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</si>
  <si>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</si>
  <si>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</si>
  <si>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</si>
  <si>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</si>
  <si>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</si>
  <si>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</si>
  <si>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</si>
  <si>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</si>
  <si>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</si>
  <si>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</si>
  <si>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</si>
  <si>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</si>
  <si>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</si>
  <si>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</si>
  <si>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</si>
  <si>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</si>
  <si>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</si>
  <si>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</si>
  <si>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</si>
  <si>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</si>
  <si>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</si>
  <si>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</si>
  <si>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</si>
  <si>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</si>
  <si>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</si>
  <si>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</si>
  <si>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</si>
  <si>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</si>
  <si>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</si>
  <si>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</si>
  <si>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</si>
  <si>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</si>
  <si>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</si>
  <si>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</si>
  <si>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</si>
  <si>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</si>
  <si>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</si>
  <si>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</si>
  <si>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</si>
  <si>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</si>
  <si>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</si>
  <si>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</si>
  <si>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</si>
  <si>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</si>
  <si>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</si>
  <si>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</si>
  <si>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</si>
  <si>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</si>
  <si>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</si>
  <si>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</si>
  <si>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</si>
  <si>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</si>
  <si>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</si>
  <si>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</si>
  <si>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</si>
  <si>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</si>
  <si>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</si>
  <si>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</si>
  <si>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</si>
  <si>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</si>
  <si>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</si>
  <si>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</si>
  <si>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</si>
  <si>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</si>
  <si>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</si>
  <si>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</si>
  <si>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</si>
  <si>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</si>
  <si>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</si>
  <si>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</si>
  <si>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</si>
  <si>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</si>
  <si>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</si>
  <si>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</si>
  <si>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</si>
  <si>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</si>
  <si>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</si>
  <si>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</si>
  <si>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</si>
  <si>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</si>
  <si>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</si>
  <si>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</si>
  <si>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</si>
  <si>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</si>
  <si>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</si>
  <si>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</si>
  <si>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</si>
  <si>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</si>
  <si>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</si>
  <si>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</si>
  <si>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</si>
  <si>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</si>
  <si>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</si>
  <si>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</si>
  <si>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</si>
  <si>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</si>
  <si>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</si>
  <si>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</si>
  <si>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</si>
  <si>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</si>
  <si>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</si>
  <si>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</si>
  <si>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</si>
  <si>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</si>
  <si>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</si>
  <si>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</si>
  <si>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</si>
  <si>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</si>
  <si>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</si>
  <si>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</si>
  <si>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</si>
  <si>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</si>
  <si>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</si>
  <si>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</si>
  <si>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</si>
  <si>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</si>
  <si>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</si>
  <si>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</si>
  <si>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</si>
  <si>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</si>
  <si>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</si>
  <si>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</si>
  <si>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</si>
  <si>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</si>
  <si>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</si>
  <si>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</si>
  <si>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</si>
  <si>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</si>
  <si>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</si>
  <si>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</si>
  <si>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</si>
  <si>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</si>
  <si>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</si>
  <si>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</si>
  <si>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</si>
  <si>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</si>
  <si>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</si>
  <si>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</si>
  <si>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</si>
  <si>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</si>
  <si>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</si>
  <si>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</si>
  <si>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</si>
  <si>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</si>
  <si>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</si>
  <si>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</si>
  <si>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</si>
  <si>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</si>
  <si>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</si>
  <si>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</si>
  <si>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</si>
  <si>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</si>
  <si>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</si>
  <si>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</si>
  <si>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</si>
  <si>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</si>
  <si>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</si>
  <si>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</si>
  <si>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</si>
  <si>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</si>
  <si>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</si>
  <si>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</si>
  <si>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</si>
  <si>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</si>
  <si>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</si>
  <si>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</si>
  <si>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</si>
  <si>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</si>
  <si>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</si>
  <si>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</si>
  <si>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</si>
  <si>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</si>
  <si>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</si>
  <si>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</si>
  <si>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</si>
  <si>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</si>
  <si>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</si>
  <si>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</si>
  <si>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</si>
  <si>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</si>
  <si>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</si>
  <si>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</si>
  <si>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</si>
  <si>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</si>
  <si>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</si>
  <si>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</si>
  <si>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</si>
  <si>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</si>
  <si>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</si>
  <si>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</si>
  <si>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</si>
  <si>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</si>
  <si>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</si>
  <si>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</si>
  <si>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</si>
  <si>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</si>
  <si>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</si>
  <si>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</si>
  <si>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</si>
  <si>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</si>
  <si>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</si>
  <si>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</si>
  <si>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</si>
  <si>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</si>
  <si>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</si>
  <si>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</si>
  <si>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</si>
  <si>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</si>
  <si>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</si>
  <si>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</si>
  <si>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</si>
  <si>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</si>
  <si>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</si>
  <si>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</si>
  <si>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</si>
  <si>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</si>
  <si>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</si>
  <si>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</si>
  <si>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</si>
  <si>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</si>
  <si>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</si>
  <si>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</si>
  <si>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</si>
  <si>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</si>
  <si>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</si>
  <si>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</si>
  <si>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</si>
  <si>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</si>
  <si>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</si>
  <si>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</si>
  <si>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</si>
  <si>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</si>
  <si>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</si>
  <si>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</si>
  <si>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</si>
  <si>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</si>
  <si>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</si>
  <si>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</si>
  <si>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</si>
  <si>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</si>
  <si>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</si>
  <si>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</si>
  <si>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</si>
  <si>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</si>
  <si>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</si>
  <si>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</si>
  <si>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</si>
  <si>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</si>
  <si>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</si>
  <si>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</si>
  <si>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</si>
  <si>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</si>
  <si>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</si>
  <si>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</si>
  <si>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</si>
  <si>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</si>
  <si>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</si>
  <si>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</si>
  <si>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</si>
  <si>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</si>
  <si>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</si>
  <si>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</si>
  <si>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</si>
  <si>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</si>
  <si>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</si>
  <si>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</si>
  <si>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</si>
  <si>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</si>
  <si>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</si>
  <si>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</si>
  <si>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</si>
  <si>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</si>
  <si>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</si>
  <si>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</si>
  <si>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</si>
  <si>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</si>
  <si>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</si>
  <si>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</si>
  <si>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</si>
  <si>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</si>
  <si>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</si>
  <si>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</si>
  <si>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</si>
  <si>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</si>
  <si>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</si>
  <si>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</si>
  <si>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</si>
  <si>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</si>
  <si>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</si>
  <si>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</si>
  <si>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</si>
  <si>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</si>
  <si>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</si>
  <si>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</si>
  <si>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</si>
  <si>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</si>
  <si>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</si>
  <si>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</si>
  <si>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</si>
  <si>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</si>
  <si>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</si>
  <si>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</si>
  <si>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</si>
  <si>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</si>
  <si>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</si>
  <si>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</si>
  <si>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</si>
  <si>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</si>
  <si>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</si>
  <si>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</si>
  <si>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</si>
  <si>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</si>
  <si>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</si>
  <si>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</si>
  <si>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</si>
  <si>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</si>
  <si>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</si>
  <si>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</si>
  <si>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</si>
  <si>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</si>
  <si>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</si>
  <si>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</si>
  <si>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</si>
  <si>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</si>
  <si>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</si>
  <si>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</si>
  <si>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</si>
  <si>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</si>
  <si>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</si>
  <si>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</si>
  <si>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</si>
  <si>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</si>
  <si>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</si>
  <si>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</si>
  <si>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</si>
  <si>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</si>
  <si>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</si>
  <si>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</si>
  <si>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</si>
  <si>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</si>
  <si>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</si>
  <si>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</si>
  <si>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</si>
  <si>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</si>
  <si>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</si>
  <si>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</si>
  <si>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</si>
  <si>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</si>
  <si>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</si>
  <si>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</si>
  <si>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</si>
  <si>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</si>
  <si>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</si>
  <si>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</si>
  <si>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"DEMO"</t>
  </si>
  <si>
    <t>STAT_DEMO</t>
  </si>
  <si>
    <t>//LOAD STATS GRAPH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</si>
  <si>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</si>
  <si>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</si>
  <si>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</si>
  <si>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</si>
  <si>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</si>
  <si>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</si>
  <si>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</si>
  <si>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</si>
  <si>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</si>
  <si>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</si>
  <si>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</si>
  <si>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</si>
  <si>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</si>
  <si>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</si>
  <si>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</si>
  <si>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</si>
  <si>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</si>
  <si>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</si>
  <si>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</si>
  <si>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</si>
  <si>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</si>
  <si>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</si>
  <si>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</si>
  <si>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</si>
  <si>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</si>
  <si>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</si>
  <si>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</si>
  <si>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</si>
  <si>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</si>
  <si>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</si>
  <si>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</si>
  <si>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</si>
  <si>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</si>
  <si>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</si>
  <si>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</si>
  <si>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</si>
  <si>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</si>
  <si>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</si>
  <si>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</si>
  <si>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</si>
  <si>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</si>
  <si>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</si>
  <si>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MNU_ST_GRAPH</t>
  </si>
  <si>
    <t>//JM VECTOR MODE</t>
  </si>
  <si>
    <t>ITM_VECT</t>
  </si>
  <si>
    <t>//JMVECT</t>
  </si>
  <si>
    <t>"SNAP"</t>
  </si>
  <si>
    <t>"VECTOR"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</si>
  <si>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</si>
  <si>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</si>
  <si>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</si>
  <si>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</si>
  <si>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</si>
  <si>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</si>
  <si>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</si>
  <si>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</si>
  <si>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</si>
  <si>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</si>
  <si>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</si>
  <si>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</si>
  <si>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</si>
  <si>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</si>
  <si>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</si>
  <si>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</si>
  <si>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</si>
  <si>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</si>
  <si>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</si>
  <si>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</si>
  <si>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</si>
  <si>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</si>
  <si>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</si>
  <si>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</si>
  <si>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</si>
  <si>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</si>
  <si>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</si>
  <si>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</si>
  <si>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</si>
  <si>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</si>
  <si>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</si>
  <si>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</si>
  <si>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</si>
  <si>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</si>
  <si>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</si>
  <si>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</si>
  <si>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</si>
  <si>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</si>
  <si>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</si>
  <si>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</si>
  <si>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</si>
  <si>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</si>
  <si>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</si>
  <si>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</si>
  <si>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</si>
  <si>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</si>
  <si>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</si>
  <si>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</si>
  <si>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</si>
  <si>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</si>
  <si>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</si>
  <si>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</si>
  <si>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</si>
  <si>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</si>
  <si>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</si>
  <si>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</si>
  <si>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</si>
  <si>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</si>
  <si>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</si>
  <si>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</si>
  <si>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</si>
  <si>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</si>
  <si>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</si>
  <si>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</si>
  <si>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</si>
  <si>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</si>
  <si>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</si>
  <si>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</si>
  <si>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</si>
  <si>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</si>
  <si>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</si>
  <si>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</si>
  <si>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</si>
  <si>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</si>
  <si>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</si>
  <si>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</si>
  <si>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</si>
  <si>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</si>
  <si>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</si>
  <si>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</si>
  <si>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</si>
  <si>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</si>
  <si>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</si>
  <si>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</si>
  <si>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</si>
  <si>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</si>
  <si>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</si>
  <si>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</si>
  <si>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</si>
  <si>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</si>
  <si>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</si>
  <si>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</si>
  <si>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</si>
  <si>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</si>
  <si>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</si>
  <si>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</si>
  <si>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</si>
  <si>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</si>
  <si>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</si>
  <si>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</si>
  <si>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</si>
  <si>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</si>
  <si>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</si>
  <si>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</si>
  <si>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</si>
  <si>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</si>
  <si>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</si>
  <si>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</si>
  <si>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</si>
  <si>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</si>
  <si>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</si>
  <si>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</si>
  <si>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</si>
  <si>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</si>
  <si>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</si>
  <si>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</si>
  <si>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</si>
  <si>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</si>
  <si>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</si>
  <si>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</si>
  <si>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</si>
  <si>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</si>
  <si>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</si>
  <si>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</si>
  <si>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</si>
  <si>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</si>
  <si>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</si>
  <si>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</si>
  <si>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</si>
  <si>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</si>
  <si>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</si>
  <si>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</si>
  <si>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</si>
  <si>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</si>
  <si>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</si>
  <si>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</si>
  <si>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</si>
  <si>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</si>
  <si>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/  { fnStatList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</si>
  <si>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</si>
  <si>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</si>
  <si>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</si>
  <si>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</si>
  <si>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</si>
  <si>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</si>
  <si>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</si>
  <si>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</si>
  <si>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</si>
  <si>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</si>
  <si>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</si>
  <si>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</si>
  <si>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</si>
  <si>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</si>
  <si>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</si>
  <si>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</si>
  <si>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</si>
  <si>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</si>
  <si>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</si>
  <si>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</si>
  <si>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</si>
  <si>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</si>
  <si>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</si>
  <si>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</si>
  <si>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</si>
  <si>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</si>
  <si>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</si>
  <si>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</si>
  <si>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</si>
  <si>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</si>
  <si>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</si>
  <si>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</si>
  <si>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</si>
  <si>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</si>
  <si>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</si>
  <si>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</si>
  <si>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</si>
  <si>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</si>
  <si>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</si>
  <si>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</si>
  <si>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</si>
  <si>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</si>
  <si>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</si>
  <si>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</si>
  <si>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</si>
  <si>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</si>
  <si>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</si>
  <si>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</si>
  <si>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</si>
  <si>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</si>
  <si>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</si>
  <si>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</si>
  <si>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</si>
  <si>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</si>
  <si>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</si>
  <si>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</si>
  <si>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</si>
  <si>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</si>
  <si>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</si>
  <si>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</si>
  <si>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</si>
  <si>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</si>
  <si>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</si>
  <si>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</si>
  <si>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</si>
  <si>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</si>
  <si>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</si>
  <si>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</si>
  <si>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</si>
  <si>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</si>
  <si>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</si>
  <si>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</si>
  <si>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</si>
  <si>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</si>
  <si>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</si>
  <si>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</si>
  <si>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</si>
  <si>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</si>
  <si>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</si>
  <si>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</si>
  <si>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</si>
  <si>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</si>
  <si>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</si>
  <si>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</si>
  <si>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</si>
  <si>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</si>
  <si>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</si>
  <si>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</si>
  <si>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</si>
  <si>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</si>
  <si>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</si>
  <si>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</si>
  <si>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</si>
  <si>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</si>
  <si>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</si>
  <si>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</si>
  <si>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</si>
  <si>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</si>
  <si>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</si>
  <si>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</si>
  <si>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</si>
  <si>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</si>
  <si>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</si>
  <si>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</si>
  <si>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</si>
  <si>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</si>
  <si>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</si>
  <si>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</si>
  <si>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</si>
  <si>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</si>
  <si>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</si>
  <si>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</si>
  <si>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</si>
  <si>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</si>
  <si>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</si>
  <si>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</si>
  <si>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</si>
  <si>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</si>
  <si>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</si>
  <si>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</si>
  <si>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</si>
  <si>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</si>
  <si>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</si>
  <si>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</si>
  <si>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</si>
  <si>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</si>
  <si>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</si>
  <si>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</si>
  <si>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</si>
  <si>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</si>
  <si>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</si>
  <si>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</si>
  <si>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</si>
  <si>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</si>
  <si>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</si>
  <si>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</si>
  <si>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</si>
  <si>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</si>
  <si>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</si>
  <si>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</si>
  <si>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</si>
  <si>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</si>
  <si>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</si>
  <si>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</si>
  <si>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</si>
  <si>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</si>
  <si>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</si>
  <si>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</si>
  <si>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</si>
  <si>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</si>
  <si>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</si>
  <si>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</si>
  <si>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</si>
  <si>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</si>
  <si>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</si>
  <si>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</si>
  <si>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</si>
  <si>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</si>
  <si>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</si>
  <si>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</si>
  <si>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</si>
  <si>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</si>
  <si>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</si>
  <si>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</si>
  <si>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</si>
  <si>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</si>
  <si>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</si>
  <si>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</si>
  <si>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</si>
  <si>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</si>
  <si>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</si>
  <si>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</si>
  <si>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</si>
  <si>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</si>
  <si>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</si>
  <si>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</si>
  <si>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</si>
  <si>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</si>
  <si>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</si>
  <si>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</si>
  <si>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</si>
  <si>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</si>
  <si>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</si>
  <si>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</si>
  <si>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</si>
  <si>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</si>
  <si>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</si>
  <si>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</si>
  <si>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</si>
  <si>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</si>
  <si>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</si>
  <si>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</si>
  <si>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</si>
  <si>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</si>
  <si>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</si>
  <si>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</si>
  <si>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</si>
  <si>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</si>
  <si>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</si>
  <si>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</si>
  <si>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</si>
  <si>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</si>
  <si>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</si>
  <si>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</si>
  <si>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</si>
  <si>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</si>
  <si>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</si>
  <si>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</si>
  <si>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</si>
  <si>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</si>
  <si>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</si>
  <si>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</si>
  <si>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</si>
  <si>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</si>
  <si>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</si>
  <si>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</si>
  <si>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</si>
  <si>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</si>
  <si>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"lbf" STD_CROSS "ft"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</si>
  <si>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</si>
  <si>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</si>
  <si>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</si>
  <si>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</si>
  <si>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</si>
  <si>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</si>
  <si>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</si>
  <si>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</si>
  <si>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</si>
  <si>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</si>
  <si>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</si>
  <si>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</si>
  <si>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</si>
  <si>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</si>
  <si>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</si>
  <si>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</si>
  <si>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</si>
  <si>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</si>
  <si>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</si>
  <si>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</si>
  <si>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</si>
  <si>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</si>
  <si>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</si>
  <si>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</si>
  <si>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</si>
  <si>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</si>
  <si>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</si>
  <si>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</si>
  <si>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</si>
  <si>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</si>
  <si>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</si>
  <si>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</si>
  <si>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</si>
  <si>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</si>
  <si>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</si>
  <si>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</si>
  <si>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</si>
  <si>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</si>
  <si>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</si>
  <si>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</si>
  <si>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</si>
  <si>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</si>
  <si>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</si>
  <si>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</si>
  <si>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</si>
  <si>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</si>
  <si>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</si>
  <si>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</si>
  <si>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</si>
  <si>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</si>
  <si>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</si>
  <si>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</si>
  <si>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</si>
  <si>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</si>
  <si>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</si>
  <si>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</si>
  <si>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</si>
  <si>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</si>
  <si>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</si>
  <si>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</si>
  <si>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</si>
  <si>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</si>
  <si>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</si>
  <si>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</si>
  <si>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</si>
  <si>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</si>
  <si>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</si>
  <si>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</si>
  <si>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</si>
  <si>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</si>
  <si>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</si>
  <si>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</si>
  <si>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</si>
  <si>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</si>
  <si>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</si>
  <si>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</si>
  <si>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</si>
  <si>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</si>
  <si>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</si>
  <si>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</si>
  <si>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</si>
  <si>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</si>
  <si>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</si>
  <si>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</si>
  <si>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</si>
  <si>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</si>
  <si>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</si>
  <si>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</si>
  <si>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</si>
  <si>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</si>
  <si>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</si>
  <si>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</si>
  <si>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</si>
  <si>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</si>
  <si>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</si>
  <si>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</si>
  <si>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</si>
  <si>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</si>
  <si>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</si>
  <si>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</si>
  <si>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</si>
  <si>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</si>
  <si>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</si>
  <si>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</si>
  <si>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</si>
  <si>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</si>
  <si>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</si>
  <si>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</si>
  <si>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</si>
  <si>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</si>
  <si>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</si>
  <si>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</si>
  <si>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</si>
  <si>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</si>
  <si>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</si>
  <si>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</si>
  <si>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</si>
  <si>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</si>
  <si>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</si>
  <si>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</si>
  <si>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</si>
  <si>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</si>
  <si>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</si>
  <si>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</si>
  <si>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</si>
  <si>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</si>
  <si>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</si>
  <si>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</si>
  <si>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</si>
  <si>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</si>
  <si>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</si>
  <si>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</si>
  <si>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</si>
  <si>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</si>
  <si>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</si>
  <si>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</si>
  <si>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</si>
  <si>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</si>
  <si>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</si>
  <si>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</si>
  <si>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</si>
  <si>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</si>
  <si>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</si>
  <si>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</si>
  <si>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</si>
  <si>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</si>
  <si>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</si>
  <si>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</si>
  <si>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</si>
  <si>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</si>
  <si>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</si>
  <si>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</si>
  <si>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</si>
  <si>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</si>
  <si>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</si>
  <si>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</si>
  <si>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</si>
  <si>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</si>
  <si>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</si>
  <si>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</si>
  <si>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</si>
  <si>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</si>
  <si>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</si>
  <si>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</si>
  <si>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</si>
  <si>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</si>
  <si>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</si>
  <si>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</si>
  <si>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</si>
  <si>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</si>
  <si>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</si>
  <si>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</si>
  <si>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</si>
  <si>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</si>
  <si>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</si>
  <si>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</si>
  <si>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</si>
  <si>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</si>
  <si>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</si>
  <si>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</si>
  <si>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</si>
  <si>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</si>
  <si>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</si>
  <si>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</si>
  <si>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</si>
  <si>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</si>
  <si>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</si>
  <si>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</si>
  <si>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</si>
  <si>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</si>
  <si>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</si>
  <si>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</si>
  <si>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</si>
  <si>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</si>
  <si>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</si>
  <si>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</si>
  <si>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</si>
  <si>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</si>
  <si>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</si>
  <si>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</si>
  <si>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</si>
  <si>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</si>
  <si>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</si>
  <si>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</si>
  <si>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</si>
  <si>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</si>
  <si>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</si>
  <si>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</si>
  <si>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</si>
  <si>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</si>
  <si>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</si>
  <si>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</si>
  <si>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</si>
  <si>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</si>
  <si>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</si>
  <si>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</si>
  <si>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</si>
  <si>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</si>
  <si>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</si>
  <si>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</si>
  <si>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</si>
  <si>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</si>
  <si>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</si>
  <si>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</si>
  <si>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</si>
  <si>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</si>
  <si>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</si>
  <si>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</si>
  <si>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</si>
  <si>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</si>
  <si>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</si>
  <si>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</si>
  <si>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</si>
  <si>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</si>
  <si>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</si>
  <si>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</si>
  <si>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</si>
  <si>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</si>
  <si>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</si>
  <si>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</si>
  <si>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</si>
  <si>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</si>
  <si>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</si>
  <si>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</si>
  <si>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</si>
  <si>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</si>
  <si>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</si>
  <si>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</si>
  <si>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</si>
  <si>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</si>
  <si>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</si>
  <si>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</si>
  <si>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</si>
  <si>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</si>
  <si>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</si>
  <si>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</si>
  <si>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</si>
  <si>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</si>
  <si>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</si>
  <si>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</si>
  <si>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</si>
  <si>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</si>
  <si>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</si>
  <si>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</si>
  <si>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</si>
  <si>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</si>
  <si>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</si>
  <si>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</si>
  <si>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</si>
  <si>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</si>
  <si>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</si>
  <si>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</si>
  <si>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</si>
  <si>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</si>
  <si>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</si>
  <si>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</si>
  <si>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</si>
  <si>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</si>
  <si>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</si>
  <si>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</si>
  <si>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</si>
  <si>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</si>
  <si>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</si>
  <si>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</si>
  <si>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</si>
  <si>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</si>
  <si>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</si>
  <si>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</si>
  <si>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</si>
  <si>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</si>
  <si>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</si>
  <si>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</si>
  <si>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</si>
  <si>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</si>
  <si>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</si>
  <si>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</si>
  <si>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</si>
  <si>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</si>
  <si>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</si>
  <si>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</si>
  <si>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</si>
  <si>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</si>
  <si>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</si>
  <si>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</si>
  <si>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</si>
  <si>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</si>
  <si>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</si>
  <si>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</si>
  <si>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</si>
  <si>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</si>
  <si>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</si>
  <si>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</si>
  <si>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</si>
  <si>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</si>
  <si>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</si>
  <si>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</si>
  <si>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</si>
  <si>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</si>
  <si>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</si>
  <si>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</si>
  <si>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</si>
  <si>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</si>
  <si>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</si>
  <si>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</si>
  <si>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</si>
  <si>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</si>
  <si>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</si>
  <si>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</si>
  <si>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</si>
  <si>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</si>
  <si>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</si>
  <si>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</si>
  <si>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</si>
  <si>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</si>
  <si>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</si>
  <si>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</si>
  <si>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</si>
  <si>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</si>
  <si>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</si>
  <si>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</si>
  <si>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</si>
  <si>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</si>
  <si>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</si>
  <si>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</si>
  <si>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</si>
  <si>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</si>
  <si>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</si>
  <si>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</si>
  <si>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</si>
  <si>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</si>
  <si>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</si>
  <si>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</si>
  <si>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</si>
  <si>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</si>
  <si>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</si>
  <si>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</si>
  <si>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</si>
  <si>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</si>
  <si>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</si>
  <si>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</si>
  <si>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</si>
  <si>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</si>
  <si>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</si>
  <si>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</si>
  <si>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</si>
  <si>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</si>
  <si>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</si>
  <si>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</si>
  <si>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</si>
  <si>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</si>
  <si>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</si>
  <si>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</si>
  <si>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</si>
  <si>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</si>
  <si>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</si>
  <si>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</si>
  <si>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</si>
  <si>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</si>
  <si>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</si>
  <si>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</si>
  <si>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</si>
  <si>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</si>
  <si>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</si>
  <si>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</si>
  <si>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</si>
  <si>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</si>
  <si>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</si>
  <si>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</si>
  <si>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</si>
  <si>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</si>
  <si>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</si>
  <si>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</si>
  <si>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</si>
  <si>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</si>
  <si>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</si>
  <si>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</si>
  <si>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</si>
  <si>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</si>
  <si>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</si>
  <si>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</si>
  <si>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</si>
  <si>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</si>
  <si>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</si>
  <si>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</si>
  <si>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</si>
  <si>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</si>
  <si>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</si>
  <si>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</si>
  <si>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</si>
  <si>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</si>
  <si>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</si>
  <si>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</si>
  <si>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</si>
  <si>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</si>
  <si>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</si>
  <si>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</si>
  <si>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</si>
  <si>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</si>
  <si>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</si>
  <si>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</si>
  <si>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</si>
  <si>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</si>
  <si>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</si>
  <si>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</si>
  <si>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</si>
  <si>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</si>
  <si>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</si>
  <si>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</si>
  <si>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</si>
  <si>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</si>
  <si>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</si>
  <si>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</si>
  <si>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</si>
  <si>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</si>
  <si>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</si>
  <si>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</si>
  <si>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</si>
  <si>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</si>
  <si>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</si>
  <si>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</si>
  <si>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</si>
  <si>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</si>
  <si>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</si>
  <si>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</si>
  <si>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</si>
  <si>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</si>
  <si>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</si>
  <si>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</si>
  <si>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</si>
  <si>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</si>
  <si>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</si>
  <si>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</si>
  <si>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</si>
  <si>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</si>
  <si>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</si>
  <si>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</si>
  <si>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</si>
  <si>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</si>
  <si>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</si>
  <si>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"CLAIM"</t>
  </si>
  <si>
    <t>ITM_CLAIM</t>
  </si>
  <si>
    <t>E</t>
  </si>
  <si>
    <t>"INCR"</t>
  </si>
  <si>
    <t>"DECR"</t>
  </si>
  <si>
    <t>"STATGRF"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</si>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</sst>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1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1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Normal" xfId="0" builtinId="0"/>
  </cellStyles>
  <dxfs count="1119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abSelected="1" topLeftCell="A1471" zoomScale="75" zoomScaleNormal="75" zoomScalePageLayoutView="75" workbookViewId="0">
      <selection activeCell="A1501" sqref="A1501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4573</v>
      </c>
      <c r="L3" s="7" t="s">
        <v>4599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4533</v>
      </c>
      <c r="U3" s="91" t="s">
        <v>4631</v>
      </c>
      <c r="V3" s="91" t="s">
        <v>4632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4592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4574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4574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4357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4574</v>
      </c>
      <c r="L8" t="s">
        <v>4297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4574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4574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4574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4574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4574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4574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4574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4574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4574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4574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4574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4574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4574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4574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4574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4574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4151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4574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4151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4574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4574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4574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4574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4574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4574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4539</v>
      </c>
      <c r="U31" s="114" t="s">
        <v>4452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4574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4574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4574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4565</v>
      </c>
      <c r="U34" s="114" t="s">
        <v>4452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4574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4574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4574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4574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4535</v>
      </c>
      <c r="U38" s="116" t="s">
        <v>4452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4574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4083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4574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4560</v>
      </c>
      <c r="U40" s="118" t="s">
        <v>4452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4574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4560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4574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4560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4574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4560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4574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4574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4574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4538</v>
      </c>
      <c r="U46" s="118" t="s">
        <v>4452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4574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4560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4574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4574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4560</v>
      </c>
      <c r="U49" s="116" t="s">
        <v>4452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4574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4560</v>
      </c>
      <c r="U50" s="114" t="s">
        <v>4445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4574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4560</v>
      </c>
      <c r="U51" s="114" t="s">
        <v>4445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4574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4560</v>
      </c>
      <c r="U52" s="114" t="s">
        <v>4445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4574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4560</v>
      </c>
      <c r="U53" s="114" t="s">
        <v>4445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4574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4560</v>
      </c>
      <c r="U54" s="114" t="s">
        <v>4445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4574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4560</v>
      </c>
      <c r="U55" s="114" t="s">
        <v>4445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4574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4560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4574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4560</v>
      </c>
      <c r="U57" s="114" t="s">
        <v>4445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4574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4560</v>
      </c>
      <c r="U58" s="114" t="s">
        <v>4445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4574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4560</v>
      </c>
      <c r="U59" s="114" t="s">
        <v>4445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4574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4560</v>
      </c>
      <c r="U60" s="114" t="s">
        <v>4445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4574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4560</v>
      </c>
      <c r="U61" s="114" t="s">
        <v>4445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4574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4560</v>
      </c>
      <c r="U62" s="114" t="s">
        <v>4445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4574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4535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4574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4535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4574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4535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4574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4564</v>
      </c>
      <c r="U66" s="114"/>
      <c r="V66" s="120" t="s">
        <v>4446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4574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4535</v>
      </c>
      <c r="U67" s="114"/>
      <c r="V67" s="114" t="s">
        <v>4633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4101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4574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4535</v>
      </c>
      <c r="U68" s="114"/>
      <c r="V68" s="120" t="s">
        <v>4444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4574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4535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4574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4535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4332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4574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4535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4574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4535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4574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4535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4098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4574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4535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4333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4574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4535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4098</v>
      </c>
      <c r="E76" s="33" t="s">
        <v>4364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4574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4535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4427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4574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4535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4574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4535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4098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4574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4534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4574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4534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4098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4574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4534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4031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4574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4534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4574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4535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4098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4574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4534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4574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4534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4098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4574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4534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4574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4534</v>
      </c>
      <c r="U87" s="114"/>
      <c r="V87" s="114" t="s">
        <v>4815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4098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4574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4534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4574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4534</v>
      </c>
      <c r="U89" s="114"/>
      <c r="V89" s="114" t="s">
        <v>4813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4098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4574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4534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4574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4534</v>
      </c>
      <c r="U91" s="114"/>
      <c r="V91" s="114" t="s">
        <v>4814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4574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4535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4574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4574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4574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3852</v>
      </c>
      <c r="D96" s="1" t="s">
        <v>3853</v>
      </c>
      <c r="E96" s="27" t="s">
        <v>4811</v>
      </c>
      <c r="F96" s="27" t="s">
        <v>4811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4574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4535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3854</v>
      </c>
      <c r="D97" s="1" t="s">
        <v>3853</v>
      </c>
      <c r="E97" s="27" t="s">
        <v>4810</v>
      </c>
      <c r="F97" s="27" t="s">
        <v>4810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4574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4535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4574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4535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4574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4574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4535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4574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4535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4103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4574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4535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4574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4535</v>
      </c>
      <c r="U103" s="114"/>
      <c r="V103" s="114" t="s">
        <v>4463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4104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4574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4535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4574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4535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4574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4535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4574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4535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4574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4574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4574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4535</v>
      </c>
      <c r="U110" s="114"/>
      <c r="V110" s="114" t="s">
        <v>4448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4574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4565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3966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4574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4535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4574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4535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4574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4537</v>
      </c>
      <c r="U114" s="114" t="s">
        <v>4452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4147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4574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4147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4574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4147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4574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4827</v>
      </c>
      <c r="D118" s="1" t="s">
        <v>7</v>
      </c>
      <c r="E118" s="16" t="s">
        <v>4828</v>
      </c>
      <c r="F118" s="16" t="s">
        <v>4828</v>
      </c>
      <c r="G118" s="151">
        <v>0</v>
      </c>
      <c r="H118" s="151">
        <v>0</v>
      </c>
      <c r="I118" s="16" t="s">
        <v>3</v>
      </c>
      <c r="J118" s="16" t="s">
        <v>2188</v>
      </c>
      <c r="K118" s="134" t="s">
        <v>4574</v>
      </c>
      <c r="M118" s="21" t="s">
        <v>4829</v>
      </c>
      <c r="N118" s="21" t="s">
        <v>3782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4534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4573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4573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4573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4573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4573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4573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4573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4573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4573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4573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4573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4573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4573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4573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4593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4594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3872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4574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3873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4574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3874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4574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3938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4574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3875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4574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4537</v>
      </c>
      <c r="U141" s="4" t="s">
        <v>4459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3876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4574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3877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4574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3879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4574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4537</v>
      </c>
      <c r="U144" s="4" t="s">
        <v>4459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3880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4574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3881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4574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3882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4574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3883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4574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3884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4574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3885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4574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3886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4574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3887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4574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4537</v>
      </c>
      <c r="U152" s="4" t="s">
        <v>4459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3888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4574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3889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4574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4537</v>
      </c>
      <c r="U154" s="119" t="s">
        <v>4459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3890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4574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3891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4574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3892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4574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3893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4574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3894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4574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3895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4574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3896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4574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3897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4574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3898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4574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3899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4574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4574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4574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4574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4574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3900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4574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4574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3822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4574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3825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4574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3827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4574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3828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4574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3829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4574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3830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4574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3901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4574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3902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4574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3903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4574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3904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4574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3905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4574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3906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4574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3907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4574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3908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4574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4537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3909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4574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3910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4574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3911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4574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3912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4574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3913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4574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4100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4574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3915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4574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3916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4574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3917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4574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3918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4574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3919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4574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3878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4574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3920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4574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3921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4574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3922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4574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3923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4574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3924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4574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4537</v>
      </c>
      <c r="U201" s="119" t="s">
        <v>4459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3925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4574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3926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4574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3927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4574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3928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4574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3929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4574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3930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4574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3931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4574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3932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4574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3933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4574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4537</v>
      </c>
      <c r="U210" s="119" t="s">
        <v>4459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3934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4574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3935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4574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3936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4574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4535</v>
      </c>
      <c r="U213" s="119" t="s">
        <v>4459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3937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4574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4537</v>
      </c>
      <c r="U214" s="119" t="s">
        <v>4459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4573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4574</v>
      </c>
      <c r="L216" s="149"/>
      <c r="M216" s="21" t="s">
        <v>3970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4537</v>
      </c>
      <c r="U216" s="114" t="s">
        <v>4445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4573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4573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4573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4573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4573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4573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4573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4573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4573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4573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4573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4573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4595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4574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4445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4574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4445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4574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4445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4574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4574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4574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4445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4574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4574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4574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4540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4574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4574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4574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4540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4574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4574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4574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4574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4574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4574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4574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4574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4574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4574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4574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4574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4574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4574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4574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4574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4574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4574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4574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4574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4346</v>
      </c>
      <c r="D264" s="1" t="s">
        <v>27</v>
      </c>
      <c r="E264" s="16" t="s">
        <v>4367</v>
      </c>
      <c r="F264" s="16" t="s">
        <v>4347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4574</v>
      </c>
      <c r="M264" s="21" t="s">
        <v>4342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4346</v>
      </c>
      <c r="D265" s="1" t="s">
        <v>27</v>
      </c>
      <c r="E265" s="16" t="s">
        <v>4367</v>
      </c>
      <c r="F265" s="16" t="s">
        <v>4348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4574</v>
      </c>
      <c r="M265" s="21" t="s">
        <v>4343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4346</v>
      </c>
      <c r="D266" s="1" t="s">
        <v>169</v>
      </c>
      <c r="E266" s="16" t="s">
        <v>4368</v>
      </c>
      <c r="F266" s="16" t="s">
        <v>4349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4574</v>
      </c>
      <c r="M266" s="21" t="s">
        <v>4344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4346</v>
      </c>
      <c r="D267" s="1" t="s">
        <v>169</v>
      </c>
      <c r="E267" s="16" t="s">
        <v>4368</v>
      </c>
      <c r="F267" s="16" t="s">
        <v>4347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4574</v>
      </c>
      <c r="M267" s="21" t="s">
        <v>4345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4574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4574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4574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4574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4574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4574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4574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4574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4574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4574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4574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4574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4574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4574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4574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4574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4574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4574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4574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4574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4574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4574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4574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4574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4574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4574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4574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4574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4574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4574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4574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4574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4574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4574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4574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4574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4574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4574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4574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4574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4574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4574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4574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4574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4574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4574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4574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4574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4574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4574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4574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4574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4574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4574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4574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4574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4574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4574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4574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4574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4574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4574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4574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4574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4574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4574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4574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4574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4370</v>
      </c>
      <c r="D336" s="71" t="s">
        <v>27</v>
      </c>
      <c r="E336" s="72" t="s">
        <v>4371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4574</v>
      </c>
      <c r="M336" s="75" t="s">
        <v>4376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4370</v>
      </c>
      <c r="D337" s="71" t="s">
        <v>27</v>
      </c>
      <c r="E337" s="72" t="s">
        <v>4371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4574</v>
      </c>
      <c r="M337" s="75" t="s">
        <v>4377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4370</v>
      </c>
      <c r="D338" s="1" t="s">
        <v>169</v>
      </c>
      <c r="E338" s="16" t="s">
        <v>4372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4574</v>
      </c>
      <c r="M338" s="21" t="s">
        <v>4381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4370</v>
      </c>
      <c r="D339" s="71" t="s">
        <v>169</v>
      </c>
      <c r="E339" s="161" t="s">
        <v>4372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4574</v>
      </c>
      <c r="M339" s="75" t="s">
        <v>4383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4574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4574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4574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4574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4574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4574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4574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4574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4574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4574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4574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4574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4574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4574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4574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4574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4574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4574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4574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4574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4574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4574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4574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4574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4574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4574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4574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4574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4574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4574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4574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4574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4574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4574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4574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4574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4574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4574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4574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4574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4574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4574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4574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4574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4573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4573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4573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4573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4573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4573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4573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4573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4573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4573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4573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4573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4573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4573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4600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4147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4574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4147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4574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4147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4574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4147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4574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4147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4574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4147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4574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4574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4536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3943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4574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4536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3954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4574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4536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3964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4574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4536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3952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4574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4536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3953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4574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4536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3963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4574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4536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3946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4574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3945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4574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3947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4574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3960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4574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3948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4574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3956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4574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4536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3957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4574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4536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3958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4574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4536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3959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4574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4536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3961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4574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4536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3962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4574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4536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3944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4574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3949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4574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3955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4574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3950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4574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3951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4574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4574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3965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4574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4536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4373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4574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4535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4374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4574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4535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4573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4573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4573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4573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4597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4574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4541</v>
      </c>
      <c r="U441" s="114"/>
      <c r="V441" s="114" t="s">
        <v>4453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4574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4574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4541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4574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4541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4574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4541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4574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4541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4574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4541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4574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4541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4574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4541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4574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4541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4574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4541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4574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4541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4574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4541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4574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4541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4574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4541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4574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4541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4574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4541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4574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4541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4574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4541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4574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4541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4574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4541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4574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4541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4574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4541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4574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4541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4574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4541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4573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4573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4573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4573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4573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4596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4153</v>
      </c>
      <c r="D474" s="1" t="s">
        <v>4515</v>
      </c>
      <c r="E474" s="18" t="s">
        <v>4516</v>
      </c>
      <c r="F474" s="18" t="s">
        <v>4516</v>
      </c>
      <c r="G474" s="144">
        <v>0</v>
      </c>
      <c r="H474" s="144">
        <v>0</v>
      </c>
      <c r="I474" s="37" t="s">
        <v>4191</v>
      </c>
      <c r="J474" s="37" t="s">
        <v>2189</v>
      </c>
      <c r="K474" s="134" t="s">
        <v>4573</v>
      </c>
      <c r="L474" s="9"/>
      <c r="M474" s="75" t="s">
        <v>4517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4153</v>
      </c>
      <c r="D475" s="36" t="s">
        <v>4156</v>
      </c>
      <c r="E475" s="76" t="s">
        <v>4192</v>
      </c>
      <c r="F475" s="76" t="s">
        <v>4192</v>
      </c>
      <c r="G475" s="144">
        <v>0</v>
      </c>
      <c r="H475" s="144">
        <v>0</v>
      </c>
      <c r="I475" s="37" t="s">
        <v>4191</v>
      </c>
      <c r="J475" s="37" t="s">
        <v>2189</v>
      </c>
      <c r="K475" s="134" t="s">
        <v>4573</v>
      </c>
      <c r="L475" s="9"/>
      <c r="M475" s="77" t="s">
        <v>4218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4153</v>
      </c>
      <c r="D476" s="1" t="s">
        <v>4157</v>
      </c>
      <c r="E476" s="18" t="s">
        <v>4193</v>
      </c>
      <c r="F476" s="18" t="s">
        <v>4193</v>
      </c>
      <c r="G476" s="143">
        <v>0</v>
      </c>
      <c r="H476" s="143">
        <v>0</v>
      </c>
      <c r="I476" s="37" t="s">
        <v>4191</v>
      </c>
      <c r="J476" s="37" t="s">
        <v>2189</v>
      </c>
      <c r="K476" s="134" t="s">
        <v>4573</v>
      </c>
      <c r="L476" s="9"/>
      <c r="M476" s="21" t="s">
        <v>4219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4153</v>
      </c>
      <c r="D477" s="1" t="s">
        <v>4158</v>
      </c>
      <c r="E477" s="18" t="s">
        <v>4194</v>
      </c>
      <c r="F477" s="18" t="s">
        <v>4194</v>
      </c>
      <c r="G477" s="143">
        <v>0</v>
      </c>
      <c r="H477" s="143">
        <v>0</v>
      </c>
      <c r="I477" s="37" t="s">
        <v>4191</v>
      </c>
      <c r="J477" s="37" t="s">
        <v>2189</v>
      </c>
      <c r="K477" s="134" t="s">
        <v>4573</v>
      </c>
      <c r="L477" s="9"/>
      <c r="M477" s="21" t="s">
        <v>4220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4153</v>
      </c>
      <c r="D478" s="1" t="s">
        <v>4159</v>
      </c>
      <c r="E478" s="18" t="s">
        <v>4195</v>
      </c>
      <c r="F478" s="18" t="s">
        <v>4195</v>
      </c>
      <c r="G478" s="143">
        <v>0</v>
      </c>
      <c r="H478" s="143">
        <v>0</v>
      </c>
      <c r="I478" s="37" t="s">
        <v>4191</v>
      </c>
      <c r="J478" s="37" t="s">
        <v>2189</v>
      </c>
      <c r="K478" s="134" t="s">
        <v>4573</v>
      </c>
      <c r="L478" s="9"/>
      <c r="M478" s="21" t="s">
        <v>4221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4153</v>
      </c>
      <c r="D479" s="1" t="s">
        <v>4160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4191</v>
      </c>
      <c r="J479" s="37" t="s">
        <v>2189</v>
      </c>
      <c r="K479" s="134" t="s">
        <v>4573</v>
      </c>
      <c r="L479" s="9"/>
      <c r="M479" s="21" t="s">
        <v>4222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4153</v>
      </c>
      <c r="D480" s="1" t="s">
        <v>4161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4191</v>
      </c>
      <c r="J480" s="37" t="s">
        <v>2189</v>
      </c>
      <c r="K480" s="134" t="s">
        <v>4573</v>
      </c>
      <c r="L480" s="9"/>
      <c r="M480" s="21" t="s">
        <v>4223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4153</v>
      </c>
      <c r="D481" s="30" t="s">
        <v>4289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4191</v>
      </c>
      <c r="J481" s="37" t="s">
        <v>2189</v>
      </c>
      <c r="K481" s="134" t="s">
        <v>4573</v>
      </c>
      <c r="L481" s="9"/>
      <c r="M481" s="31" t="s">
        <v>4292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4153</v>
      </c>
      <c r="D482" s="1" t="s">
        <v>4162</v>
      </c>
      <c r="E482" s="18" t="s">
        <v>4196</v>
      </c>
      <c r="F482" s="18" t="s">
        <v>4196</v>
      </c>
      <c r="G482" s="143">
        <v>0</v>
      </c>
      <c r="H482" s="143">
        <v>0</v>
      </c>
      <c r="I482" s="37" t="s">
        <v>4191</v>
      </c>
      <c r="J482" s="37" t="s">
        <v>2189</v>
      </c>
      <c r="K482" s="134" t="s">
        <v>4573</v>
      </c>
      <c r="L482" s="9"/>
      <c r="M482" s="21" t="s">
        <v>4224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4452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4153</v>
      </c>
      <c r="D483" s="1" t="s">
        <v>4163</v>
      </c>
      <c r="E483" s="18" t="s">
        <v>4197</v>
      </c>
      <c r="F483" s="18" t="s">
        <v>4197</v>
      </c>
      <c r="G483" s="143">
        <v>0</v>
      </c>
      <c r="H483" s="143">
        <v>0</v>
      </c>
      <c r="I483" s="37" t="s">
        <v>4191</v>
      </c>
      <c r="J483" s="37" t="s">
        <v>2189</v>
      </c>
      <c r="K483" s="134" t="s">
        <v>4573</v>
      </c>
      <c r="L483" s="9"/>
      <c r="M483" s="21" t="s">
        <v>4225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4452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4153</v>
      </c>
      <c r="D484" s="1" t="s">
        <v>4164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4191</v>
      </c>
      <c r="J484" s="37" t="s">
        <v>2189</v>
      </c>
      <c r="K484" s="134" t="s">
        <v>4573</v>
      </c>
      <c r="L484" s="9"/>
      <c r="M484" s="21" t="s">
        <v>4226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4452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4153</v>
      </c>
      <c r="D485" s="1" t="s">
        <v>4165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4191</v>
      </c>
      <c r="J485" s="37" t="s">
        <v>2189</v>
      </c>
      <c r="K485" s="134" t="s">
        <v>4573</v>
      </c>
      <c r="L485" s="9"/>
      <c r="M485" s="21" t="s">
        <v>4227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4452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4153</v>
      </c>
      <c r="D486" s="1" t="s">
        <v>4166</v>
      </c>
      <c r="E486" s="18" t="s">
        <v>4198</v>
      </c>
      <c r="F486" s="18" t="s">
        <v>4198</v>
      </c>
      <c r="G486" s="143">
        <v>0</v>
      </c>
      <c r="H486" s="143">
        <v>0</v>
      </c>
      <c r="I486" s="37" t="s">
        <v>4191</v>
      </c>
      <c r="J486" s="37" t="s">
        <v>2189</v>
      </c>
      <c r="K486" s="134" t="s">
        <v>4573</v>
      </c>
      <c r="L486" s="9"/>
      <c r="M486" s="21" t="s">
        <v>4228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4153</v>
      </c>
      <c r="D487" s="1" t="s">
        <v>4154</v>
      </c>
      <c r="E487" s="18" t="s">
        <v>4199</v>
      </c>
      <c r="F487" s="18" t="s">
        <v>4199</v>
      </c>
      <c r="G487" s="143">
        <v>0</v>
      </c>
      <c r="H487" s="143">
        <v>0</v>
      </c>
      <c r="I487" s="37" t="s">
        <v>4191</v>
      </c>
      <c r="J487" s="37" t="s">
        <v>2189</v>
      </c>
      <c r="K487" s="134" t="s">
        <v>4573</v>
      </c>
      <c r="L487" s="9"/>
      <c r="M487" s="21" t="s">
        <v>4229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4153</v>
      </c>
      <c r="D488" s="1" t="s">
        <v>4167</v>
      </c>
      <c r="E488" s="18" t="s">
        <v>4200</v>
      </c>
      <c r="F488" s="18" t="s">
        <v>4200</v>
      </c>
      <c r="G488" s="143">
        <v>0</v>
      </c>
      <c r="H488" s="143">
        <v>0</v>
      </c>
      <c r="I488" s="37" t="s">
        <v>4191</v>
      </c>
      <c r="J488" s="37" t="s">
        <v>2189</v>
      </c>
      <c r="K488" s="134" t="s">
        <v>4573</v>
      </c>
      <c r="L488" s="9"/>
      <c r="M488" s="21" t="s">
        <v>4230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4153</v>
      </c>
      <c r="D489" s="1" t="s">
        <v>4168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4191</v>
      </c>
      <c r="J489" s="37" t="s">
        <v>2189</v>
      </c>
      <c r="K489" s="134" t="s">
        <v>4573</v>
      </c>
      <c r="L489" s="9"/>
      <c r="M489" s="21" t="s">
        <v>4231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4153</v>
      </c>
      <c r="D490" s="1" t="s">
        <v>4155</v>
      </c>
      <c r="E490" s="137" t="s">
        <v>4217</v>
      </c>
      <c r="F490" s="140" t="s">
        <v>4217</v>
      </c>
      <c r="G490" s="143">
        <v>0</v>
      </c>
      <c r="H490" s="143">
        <v>0</v>
      </c>
      <c r="I490" s="37" t="s">
        <v>4191</v>
      </c>
      <c r="J490" s="37" t="s">
        <v>2189</v>
      </c>
      <c r="K490" s="134" t="s">
        <v>4573</v>
      </c>
      <c r="L490" s="9"/>
      <c r="M490" s="21" t="s">
        <v>4232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4153</v>
      </c>
      <c r="D491" s="1" t="s">
        <v>4169</v>
      </c>
      <c r="E491" s="137" t="s">
        <v>4201</v>
      </c>
      <c r="F491" s="140" t="s">
        <v>4201</v>
      </c>
      <c r="G491" s="143">
        <v>0</v>
      </c>
      <c r="H491" s="143">
        <v>0</v>
      </c>
      <c r="I491" s="37" t="s">
        <v>4191</v>
      </c>
      <c r="J491" s="37" t="s">
        <v>2189</v>
      </c>
      <c r="K491" s="134" t="s">
        <v>4573</v>
      </c>
      <c r="L491" s="9"/>
      <c r="M491" s="21" t="s">
        <v>4233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4153</v>
      </c>
      <c r="D492" s="1" t="s">
        <v>4170</v>
      </c>
      <c r="E492" s="18" t="s">
        <v>4202</v>
      </c>
      <c r="F492" s="18" t="s">
        <v>4202</v>
      </c>
      <c r="G492" s="143">
        <v>0</v>
      </c>
      <c r="H492" s="143">
        <v>0</v>
      </c>
      <c r="I492" s="37" t="s">
        <v>4191</v>
      </c>
      <c r="J492" s="37" t="s">
        <v>2189</v>
      </c>
      <c r="K492" s="134" t="s">
        <v>4573</v>
      </c>
      <c r="L492" s="9"/>
      <c r="M492" s="21" t="s">
        <v>4234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4153</v>
      </c>
      <c r="D493" s="1" t="s">
        <v>4171</v>
      </c>
      <c r="E493" s="18" t="s">
        <v>3861</v>
      </c>
      <c r="F493" s="18" t="s">
        <v>3861</v>
      </c>
      <c r="G493" s="143">
        <v>0</v>
      </c>
      <c r="H493" s="143">
        <v>0</v>
      </c>
      <c r="I493" s="37" t="s">
        <v>4191</v>
      </c>
      <c r="J493" s="37" t="s">
        <v>2189</v>
      </c>
      <c r="K493" s="134" t="s">
        <v>4573</v>
      </c>
      <c r="L493" s="9"/>
      <c r="M493" s="21" t="s">
        <v>4235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4153</v>
      </c>
      <c r="D494" s="1" t="s">
        <v>4172</v>
      </c>
      <c r="E494" s="18" t="s">
        <v>4203</v>
      </c>
      <c r="F494" s="18" t="s">
        <v>4203</v>
      </c>
      <c r="G494" s="62">
        <v>0</v>
      </c>
      <c r="H494" s="62">
        <v>0</v>
      </c>
      <c r="I494" s="37" t="s">
        <v>4191</v>
      </c>
      <c r="J494" s="37" t="s">
        <v>2189</v>
      </c>
      <c r="K494" s="134" t="s">
        <v>4573</v>
      </c>
      <c r="L494" s="9"/>
      <c r="M494" s="21" t="s">
        <v>4236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4153</v>
      </c>
      <c r="D495" s="1" t="s">
        <v>4152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4191</v>
      </c>
      <c r="J495" s="37" t="s">
        <v>2189</v>
      </c>
      <c r="K495" s="134" t="s">
        <v>4573</v>
      </c>
      <c r="L495" s="9"/>
      <c r="M495" s="21" t="s">
        <v>4237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4153</v>
      </c>
      <c r="D496" s="1" t="s">
        <v>4173</v>
      </c>
      <c r="E496" s="18" t="s">
        <v>4204</v>
      </c>
      <c r="F496" s="18" t="s">
        <v>4204</v>
      </c>
      <c r="G496" s="143">
        <v>0</v>
      </c>
      <c r="H496" s="143">
        <v>0</v>
      </c>
      <c r="I496" s="37" t="s">
        <v>4191</v>
      </c>
      <c r="J496" s="37" t="s">
        <v>2189</v>
      </c>
      <c r="K496" s="134" t="s">
        <v>4573</v>
      </c>
      <c r="L496" s="9"/>
      <c r="M496" s="21" t="s">
        <v>4238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4153</v>
      </c>
      <c r="D497" s="1" t="s">
        <v>4174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4191</v>
      </c>
      <c r="J497" s="37" t="s">
        <v>2189</v>
      </c>
      <c r="K497" s="134" t="s">
        <v>4573</v>
      </c>
      <c r="L497" s="9"/>
      <c r="M497" s="21" t="s">
        <v>4239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4153</v>
      </c>
      <c r="D498" s="1" t="s">
        <v>4175</v>
      </c>
      <c r="E498" s="18" t="s">
        <v>4205</v>
      </c>
      <c r="F498" s="18" t="s">
        <v>4205</v>
      </c>
      <c r="G498" s="143">
        <v>0</v>
      </c>
      <c r="H498" s="143">
        <v>0</v>
      </c>
      <c r="I498" s="37" t="s">
        <v>4191</v>
      </c>
      <c r="J498" s="37" t="s">
        <v>2189</v>
      </c>
      <c r="K498" s="134" t="s">
        <v>4573</v>
      </c>
      <c r="L498" s="9"/>
      <c r="M498" s="21" t="s">
        <v>4240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4153</v>
      </c>
      <c r="D499" s="1" t="s">
        <v>4176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4191</v>
      </c>
      <c r="J499" s="37" t="s">
        <v>2189</v>
      </c>
      <c r="K499" s="134" t="s">
        <v>4573</v>
      </c>
      <c r="L499" s="9"/>
      <c r="M499" s="21" t="s">
        <v>4241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4153</v>
      </c>
      <c r="D500" s="1" t="s">
        <v>4177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4191</v>
      </c>
      <c r="J500" s="37" t="s">
        <v>2189</v>
      </c>
      <c r="K500" s="134" t="s">
        <v>4573</v>
      </c>
      <c r="L500" s="9"/>
      <c r="M500" s="21" t="s">
        <v>4242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4153</v>
      </c>
      <c r="D501" s="1" t="s">
        <v>4178</v>
      </c>
      <c r="E501" s="18" t="s">
        <v>4206</v>
      </c>
      <c r="F501" s="18" t="s">
        <v>4206</v>
      </c>
      <c r="G501" s="62">
        <v>0</v>
      </c>
      <c r="H501" s="62">
        <v>0</v>
      </c>
      <c r="I501" s="37" t="s">
        <v>4191</v>
      </c>
      <c r="J501" s="37" t="s">
        <v>2189</v>
      </c>
      <c r="K501" s="134" t="s">
        <v>4573</v>
      </c>
      <c r="L501" s="9"/>
      <c r="M501" s="21" t="s">
        <v>4243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4153</v>
      </c>
      <c r="D502" s="1" t="s">
        <v>4179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4191</v>
      </c>
      <c r="J502" s="37" t="s">
        <v>2189</v>
      </c>
      <c r="K502" s="134" t="s">
        <v>4573</v>
      </c>
      <c r="L502" s="9"/>
      <c r="M502" s="21" t="s">
        <v>4244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4153</v>
      </c>
      <c r="D503" s="30" t="s">
        <v>4290</v>
      </c>
      <c r="E503" s="87" t="s">
        <v>4291</v>
      </c>
      <c r="F503" s="87" t="s">
        <v>4291</v>
      </c>
      <c r="G503" s="143">
        <v>0</v>
      </c>
      <c r="H503" s="143">
        <v>0</v>
      </c>
      <c r="I503" s="37" t="s">
        <v>4191</v>
      </c>
      <c r="J503" s="37" t="s">
        <v>2189</v>
      </c>
      <c r="K503" s="134" t="s">
        <v>4573</v>
      </c>
      <c r="L503" s="9"/>
      <c r="M503" s="31" t="s">
        <v>4293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4153</v>
      </c>
      <c r="D504" s="1" t="s">
        <v>4180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4191</v>
      </c>
      <c r="J504" s="37" t="s">
        <v>2189</v>
      </c>
      <c r="K504" s="134" t="s">
        <v>4573</v>
      </c>
      <c r="L504" s="9"/>
      <c r="M504" s="21" t="s">
        <v>4245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4153</v>
      </c>
      <c r="D505" s="1" t="s">
        <v>4181</v>
      </c>
      <c r="E505" s="18" t="s">
        <v>4207</v>
      </c>
      <c r="F505" s="18" t="s">
        <v>4207</v>
      </c>
      <c r="G505" s="143">
        <v>0</v>
      </c>
      <c r="H505" s="143">
        <v>0</v>
      </c>
      <c r="I505" s="37" t="s">
        <v>4191</v>
      </c>
      <c r="J505" s="37" t="s">
        <v>2189</v>
      </c>
      <c r="K505" s="134" t="s">
        <v>4573</v>
      </c>
      <c r="L505" s="9"/>
      <c r="M505" s="21" t="s">
        <v>4246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4153</v>
      </c>
      <c r="D506" s="1" t="s">
        <v>4182</v>
      </c>
      <c r="E506" s="18" t="s">
        <v>4208</v>
      </c>
      <c r="F506" s="18" t="s">
        <v>4208</v>
      </c>
      <c r="G506" s="143">
        <v>0</v>
      </c>
      <c r="H506" s="143">
        <v>0</v>
      </c>
      <c r="I506" s="37" t="s">
        <v>4191</v>
      </c>
      <c r="J506" s="37" t="s">
        <v>2189</v>
      </c>
      <c r="K506" s="134" t="s">
        <v>4573</v>
      </c>
      <c r="L506" s="9"/>
      <c r="M506" s="21" t="s">
        <v>4247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4153</v>
      </c>
      <c r="D507" s="1" t="s">
        <v>4183</v>
      </c>
      <c r="E507" s="18" t="s">
        <v>4209</v>
      </c>
      <c r="F507" s="18" t="s">
        <v>4209</v>
      </c>
      <c r="G507" s="143">
        <v>0</v>
      </c>
      <c r="H507" s="143">
        <v>0</v>
      </c>
      <c r="I507" s="37" t="s">
        <v>4191</v>
      </c>
      <c r="J507" s="37" t="s">
        <v>2189</v>
      </c>
      <c r="K507" s="134" t="s">
        <v>4573</v>
      </c>
      <c r="L507" s="9"/>
      <c r="M507" s="21" t="s">
        <v>4248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4153</v>
      </c>
      <c r="D508" s="1" t="s">
        <v>4184</v>
      </c>
      <c r="E508" s="18" t="s">
        <v>4210</v>
      </c>
      <c r="F508" s="18" t="s">
        <v>4210</v>
      </c>
      <c r="G508" s="143">
        <v>0</v>
      </c>
      <c r="H508" s="143">
        <v>0</v>
      </c>
      <c r="I508" s="37" t="s">
        <v>4191</v>
      </c>
      <c r="J508" s="37" t="s">
        <v>2189</v>
      </c>
      <c r="K508" s="134" t="s">
        <v>4573</v>
      </c>
      <c r="L508" s="9"/>
      <c r="M508" s="21" t="s">
        <v>4249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4153</v>
      </c>
      <c r="D509" s="1" t="s">
        <v>4185</v>
      </c>
      <c r="E509" s="18" t="s">
        <v>4211</v>
      </c>
      <c r="F509" s="18" t="s">
        <v>4211</v>
      </c>
      <c r="G509" s="143">
        <v>0</v>
      </c>
      <c r="H509" s="143">
        <v>0</v>
      </c>
      <c r="I509" s="37" t="s">
        <v>4191</v>
      </c>
      <c r="J509" s="37" t="s">
        <v>2189</v>
      </c>
      <c r="K509" s="134" t="s">
        <v>4573</v>
      </c>
      <c r="L509" s="9"/>
      <c r="M509" s="21" t="s">
        <v>4250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4153</v>
      </c>
      <c r="D510" s="1" t="s">
        <v>4186</v>
      </c>
      <c r="E510" s="18" t="s">
        <v>4212</v>
      </c>
      <c r="F510" s="18" t="s">
        <v>4212</v>
      </c>
      <c r="G510" s="143">
        <v>0</v>
      </c>
      <c r="H510" s="143">
        <v>0</v>
      </c>
      <c r="I510" s="37" t="s">
        <v>4191</v>
      </c>
      <c r="J510" s="37" t="s">
        <v>2189</v>
      </c>
      <c r="K510" s="134" t="s">
        <v>4573</v>
      </c>
      <c r="L510" s="9"/>
      <c r="M510" s="21" t="s">
        <v>4251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4153</v>
      </c>
      <c r="D511" s="1" t="s">
        <v>4187</v>
      </c>
      <c r="E511" s="18" t="s">
        <v>4213</v>
      </c>
      <c r="F511" s="18" t="s">
        <v>4213</v>
      </c>
      <c r="G511" s="62">
        <v>0</v>
      </c>
      <c r="H511" s="62">
        <v>0</v>
      </c>
      <c r="I511" s="37" t="s">
        <v>4191</v>
      </c>
      <c r="J511" s="37" t="s">
        <v>2189</v>
      </c>
      <c r="K511" s="134" t="s">
        <v>4573</v>
      </c>
      <c r="L511" s="9"/>
      <c r="M511" s="21" t="s">
        <v>4252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4153</v>
      </c>
      <c r="D512" s="1" t="s">
        <v>4188</v>
      </c>
      <c r="E512" s="18" t="s">
        <v>4214</v>
      </c>
      <c r="F512" s="18" t="s">
        <v>4214</v>
      </c>
      <c r="G512" s="143">
        <v>0</v>
      </c>
      <c r="H512" s="143">
        <v>0</v>
      </c>
      <c r="I512" s="37" t="s">
        <v>4191</v>
      </c>
      <c r="J512" s="37" t="s">
        <v>2189</v>
      </c>
      <c r="K512" s="134" t="s">
        <v>4573</v>
      </c>
      <c r="L512" s="9"/>
      <c r="M512" s="21" t="s">
        <v>4253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4153</v>
      </c>
      <c r="D513" s="1" t="s">
        <v>4189</v>
      </c>
      <c r="E513" s="18" t="s">
        <v>4215</v>
      </c>
      <c r="F513" s="18" t="s">
        <v>4215</v>
      </c>
      <c r="G513" s="143">
        <v>0</v>
      </c>
      <c r="H513" s="143">
        <v>0</v>
      </c>
      <c r="I513" s="37" t="s">
        <v>4191</v>
      </c>
      <c r="J513" s="37" t="s">
        <v>2189</v>
      </c>
      <c r="K513" s="134" t="s">
        <v>4573</v>
      </c>
      <c r="L513" s="9"/>
      <c r="M513" s="21" t="s">
        <v>4254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4153</v>
      </c>
      <c r="D514" s="1" t="s">
        <v>4190</v>
      </c>
      <c r="E514" s="18" t="s">
        <v>4216</v>
      </c>
      <c r="F514" s="18" t="s">
        <v>4216</v>
      </c>
      <c r="G514" s="143">
        <v>0</v>
      </c>
      <c r="H514" s="143">
        <v>0</v>
      </c>
      <c r="I514" s="37" t="s">
        <v>4191</v>
      </c>
      <c r="J514" s="37" t="s">
        <v>2189</v>
      </c>
      <c r="K514" s="134" t="s">
        <v>4573</v>
      </c>
      <c r="L514" s="9"/>
      <c r="M514" s="21" t="s">
        <v>4255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4573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4573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4573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4573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4573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4573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4573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4573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4573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4573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4573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4573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4573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4573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4573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4573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4573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4573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4573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4573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4573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4573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4573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4598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4287</v>
      </c>
      <c r="J541" s="16" t="s">
        <v>2189</v>
      </c>
      <c r="K541" s="134" t="s">
        <v>4573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4560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4287</v>
      </c>
      <c r="J542" s="16" t="s">
        <v>2189</v>
      </c>
      <c r="K542" s="134" t="s">
        <v>4573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4560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4287</v>
      </c>
      <c r="J543" s="16" t="s">
        <v>2189</v>
      </c>
      <c r="K543" s="134" t="s">
        <v>4573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4560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4287</v>
      </c>
      <c r="J544" s="16" t="s">
        <v>2189</v>
      </c>
      <c r="K544" s="134" t="s">
        <v>4573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4560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4287</v>
      </c>
      <c r="J545" s="16" t="s">
        <v>2189</v>
      </c>
      <c r="K545" s="134" t="s">
        <v>4573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4560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4287</v>
      </c>
      <c r="J546" s="16" t="s">
        <v>2189</v>
      </c>
      <c r="K546" s="134" t="s">
        <v>4573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4560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4287</v>
      </c>
      <c r="J547" s="16" t="s">
        <v>2189</v>
      </c>
      <c r="K547" s="134" t="s">
        <v>4573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4560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4287</v>
      </c>
      <c r="J548" s="16" t="s">
        <v>2189</v>
      </c>
      <c r="K548" s="134" t="s">
        <v>4573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4560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4573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4560</v>
      </c>
      <c r="U549" s="114"/>
      <c r="V549" s="114" t="s">
        <v>4816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4573</v>
      </c>
      <c r="L550" s="1" t="s">
        <v>4601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4573</v>
      </c>
      <c r="L551" s="1" t="s">
        <v>4602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4573</v>
      </c>
      <c r="L552" s="1" t="s">
        <v>4603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4573</v>
      </c>
      <c r="L553" s="1" t="s">
        <v>4604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4287</v>
      </c>
      <c r="J554" s="16" t="s">
        <v>2189</v>
      </c>
      <c r="K554" s="134" t="s">
        <v>4573</v>
      </c>
      <c r="L554" s="1" t="s">
        <v>4605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4560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4287</v>
      </c>
      <c r="J555" s="16" t="s">
        <v>2189</v>
      </c>
      <c r="K555" s="134" t="s">
        <v>4573</v>
      </c>
      <c r="L555" s="1" t="s">
        <v>4606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4560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4287</v>
      </c>
      <c r="J556" s="16" t="s">
        <v>2189</v>
      </c>
      <c r="K556" s="134" t="s">
        <v>4573</v>
      </c>
      <c r="L556" s="1" t="s">
        <v>4607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4560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4287</v>
      </c>
      <c r="J557" s="16" t="s">
        <v>2189</v>
      </c>
      <c r="K557" s="134" t="s">
        <v>4573</v>
      </c>
      <c r="L557" s="1" t="s">
        <v>4608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4560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4287</v>
      </c>
      <c r="J558" s="16" t="s">
        <v>2189</v>
      </c>
      <c r="K558" s="134" t="s">
        <v>4573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4560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4287</v>
      </c>
      <c r="J559" s="16" t="s">
        <v>2189</v>
      </c>
      <c r="K559" s="134" t="s">
        <v>4573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4560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4287</v>
      </c>
      <c r="J560" s="16" t="s">
        <v>2189</v>
      </c>
      <c r="K560" s="134" t="s">
        <v>4573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4560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4287</v>
      </c>
      <c r="J561" s="16" t="s">
        <v>2189</v>
      </c>
      <c r="K561" s="134" t="s">
        <v>4573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4560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4573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4573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4573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4573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4573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4573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4573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4573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4573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4573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4274</v>
      </c>
      <c r="J572" s="16" t="s">
        <v>2189</v>
      </c>
      <c r="K572" s="134" t="s">
        <v>4573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4274</v>
      </c>
      <c r="J573" s="16" t="s">
        <v>2189</v>
      </c>
      <c r="K573" s="134" t="s">
        <v>4573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4274</v>
      </c>
      <c r="J574" s="16" t="s">
        <v>2189</v>
      </c>
      <c r="K574" s="134" t="s">
        <v>4573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4274</v>
      </c>
      <c r="J575" s="16" t="s">
        <v>2189</v>
      </c>
      <c r="K575" s="134" t="s">
        <v>4573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4274</v>
      </c>
      <c r="J576" s="16" t="s">
        <v>2189</v>
      </c>
      <c r="K576" s="134" t="s">
        <v>4573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4274</v>
      </c>
      <c r="J577" s="16" t="s">
        <v>2189</v>
      </c>
      <c r="K577" s="134" t="s">
        <v>4573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4274</v>
      </c>
      <c r="J578" s="16" t="s">
        <v>2189</v>
      </c>
      <c r="K578" s="134" t="s">
        <v>4573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4274</v>
      </c>
      <c r="J579" s="16" t="s">
        <v>2189</v>
      </c>
      <c r="K579" s="134" t="s">
        <v>4573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4274</v>
      </c>
      <c r="J580" s="16" t="s">
        <v>2189</v>
      </c>
      <c r="K580" s="134" t="s">
        <v>4573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4274</v>
      </c>
      <c r="J581" s="16" t="s">
        <v>2189</v>
      </c>
      <c r="K581" s="134" t="s">
        <v>4573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4274</v>
      </c>
      <c r="J582" s="16" t="s">
        <v>2189</v>
      </c>
      <c r="K582" s="134" t="s">
        <v>4573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4274</v>
      </c>
      <c r="J583" s="16" t="s">
        <v>2189</v>
      </c>
      <c r="K583" s="134" t="s">
        <v>4573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4274</v>
      </c>
      <c r="J584" s="16" t="s">
        <v>2189</v>
      </c>
      <c r="K584" s="134" t="s">
        <v>4573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4274</v>
      </c>
      <c r="J585" s="16" t="s">
        <v>2189</v>
      </c>
      <c r="K585" s="134" t="s">
        <v>4573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4274</v>
      </c>
      <c r="J586" s="16" t="s">
        <v>2189</v>
      </c>
      <c r="K586" s="134" t="s">
        <v>4573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4274</v>
      </c>
      <c r="J587" s="16" t="s">
        <v>2189</v>
      </c>
      <c r="K587" s="134" t="s">
        <v>4573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4274</v>
      </c>
      <c r="J588" s="16" t="s">
        <v>2189</v>
      </c>
      <c r="K588" s="134" t="s">
        <v>4573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4274</v>
      </c>
      <c r="J589" s="16" t="s">
        <v>2189</v>
      </c>
      <c r="K589" s="134" t="s">
        <v>4573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4274</v>
      </c>
      <c r="J590" s="16" t="s">
        <v>2189</v>
      </c>
      <c r="K590" s="134" t="s">
        <v>4573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4274</v>
      </c>
      <c r="J591" s="16" t="s">
        <v>2189</v>
      </c>
      <c r="K591" s="134" t="s">
        <v>4573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4274</v>
      </c>
      <c r="J592" s="16" t="s">
        <v>2189</v>
      </c>
      <c r="K592" s="134" t="s">
        <v>4573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4274</v>
      </c>
      <c r="J593" s="16" t="s">
        <v>2189</v>
      </c>
      <c r="K593" s="134" t="s">
        <v>4573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4274</v>
      </c>
      <c r="J594" s="16" t="s">
        <v>2189</v>
      </c>
      <c r="K594" s="134" t="s">
        <v>4573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4274</v>
      </c>
      <c r="J595" s="16" t="s">
        <v>2189</v>
      </c>
      <c r="K595" s="134" t="s">
        <v>4573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4274</v>
      </c>
      <c r="J596" s="16" t="s">
        <v>2189</v>
      </c>
      <c r="K596" s="134" t="s">
        <v>4573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4274</v>
      </c>
      <c r="J597" s="16" t="s">
        <v>2189</v>
      </c>
      <c r="K597" s="134" t="s">
        <v>4573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4275</v>
      </c>
      <c r="J598" s="16" t="s">
        <v>2189</v>
      </c>
      <c r="K598" s="134" t="s">
        <v>4573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4275</v>
      </c>
      <c r="J599" s="16" t="s">
        <v>2189</v>
      </c>
      <c r="K599" s="134" t="s">
        <v>4573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4275</v>
      </c>
      <c r="J600" s="16" t="s">
        <v>2189</v>
      </c>
      <c r="K600" s="134" t="s">
        <v>4573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4275</v>
      </c>
      <c r="J601" s="16" t="s">
        <v>2189</v>
      </c>
      <c r="K601" s="134" t="s">
        <v>4573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4275</v>
      </c>
      <c r="J602" s="16" t="s">
        <v>2189</v>
      </c>
      <c r="K602" s="134" t="s">
        <v>4573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4275</v>
      </c>
      <c r="J603" s="16" t="s">
        <v>2189</v>
      </c>
      <c r="K603" s="134" t="s">
        <v>4573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4275</v>
      </c>
      <c r="J604" s="16" t="s">
        <v>2189</v>
      </c>
      <c r="K604" s="134" t="s">
        <v>4573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4275</v>
      </c>
      <c r="J605" s="16" t="s">
        <v>2189</v>
      </c>
      <c r="K605" s="134" t="s">
        <v>4573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4275</v>
      </c>
      <c r="J606" s="16" t="s">
        <v>2189</v>
      </c>
      <c r="K606" s="134" t="s">
        <v>4573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4275</v>
      </c>
      <c r="J607" s="16" t="s">
        <v>2189</v>
      </c>
      <c r="K607" s="134" t="s">
        <v>4573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4275</v>
      </c>
      <c r="J608" s="16" t="s">
        <v>2189</v>
      </c>
      <c r="K608" s="134" t="s">
        <v>4573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4275</v>
      </c>
      <c r="J609" s="16" t="s">
        <v>2189</v>
      </c>
      <c r="K609" s="134" t="s">
        <v>4573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4275</v>
      </c>
      <c r="J610" s="16" t="s">
        <v>2189</v>
      </c>
      <c r="K610" s="134" t="s">
        <v>4573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4275</v>
      </c>
      <c r="J611" s="16" t="s">
        <v>2189</v>
      </c>
      <c r="K611" s="134" t="s">
        <v>4573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4275</v>
      </c>
      <c r="J612" s="16" t="s">
        <v>2189</v>
      </c>
      <c r="K612" s="134" t="s">
        <v>4573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4275</v>
      </c>
      <c r="J613" s="16" t="s">
        <v>2189</v>
      </c>
      <c r="K613" s="134" t="s">
        <v>4573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4275</v>
      </c>
      <c r="J614" s="16" t="s">
        <v>2189</v>
      </c>
      <c r="K614" s="134" t="s">
        <v>4573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4275</v>
      </c>
      <c r="J615" s="16" t="s">
        <v>2189</v>
      </c>
      <c r="K615" s="134" t="s">
        <v>4573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4275</v>
      </c>
      <c r="J616" s="16" t="s">
        <v>2189</v>
      </c>
      <c r="K616" s="134" t="s">
        <v>4573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4275</v>
      </c>
      <c r="J617" s="16" t="s">
        <v>2189</v>
      </c>
      <c r="K617" s="134" t="s">
        <v>4573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4275</v>
      </c>
      <c r="J618" s="16" t="s">
        <v>2189</v>
      </c>
      <c r="K618" s="134" t="s">
        <v>4573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4275</v>
      </c>
      <c r="J619" s="16" t="s">
        <v>2189</v>
      </c>
      <c r="K619" s="134" t="s">
        <v>4573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4275</v>
      </c>
      <c r="J620" s="16" t="s">
        <v>2189</v>
      </c>
      <c r="K620" s="134" t="s">
        <v>4573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4275</v>
      </c>
      <c r="J621" s="16" t="s">
        <v>2189</v>
      </c>
      <c r="K621" s="134" t="s">
        <v>4573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4275</v>
      </c>
      <c r="J622" s="16" t="s">
        <v>2189</v>
      </c>
      <c r="K622" s="134" t="s">
        <v>4573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4275</v>
      </c>
      <c r="J623" s="16" t="s">
        <v>2189</v>
      </c>
      <c r="K623" s="134" t="s">
        <v>4573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4573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4573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4573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4573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4573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4573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4573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4573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4573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4573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4573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4573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4573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4573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4573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4573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4573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4573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4573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4573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4573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4573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4573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4573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4573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4573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4573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4573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4573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4573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4573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4573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4573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4573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4573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4573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4573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4573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4573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4573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4573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4573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4573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4573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4573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4573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4573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4573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4573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4573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4573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4573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4573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4573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4573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4573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4573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4573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4573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4573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4573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4573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4573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4573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4573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4573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4573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4573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4573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4573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4573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4573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4573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4573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4573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4573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4573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4573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4274</v>
      </c>
      <c r="J702" s="16" t="s">
        <v>2189</v>
      </c>
      <c r="K702" s="134" t="s">
        <v>4573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4274</v>
      </c>
      <c r="J703" s="16" t="s">
        <v>2189</v>
      </c>
      <c r="K703" s="134" t="s">
        <v>4573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4274</v>
      </c>
      <c r="J704" s="16" t="s">
        <v>2189</v>
      </c>
      <c r="K704" s="134" t="s">
        <v>4573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4274</v>
      </c>
      <c r="J705" s="16" t="s">
        <v>2189</v>
      </c>
      <c r="K705" s="134" t="s">
        <v>4573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4274</v>
      </c>
      <c r="J706" s="16" t="s">
        <v>2189</v>
      </c>
      <c r="K706" s="134" t="s">
        <v>4573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4274</v>
      </c>
      <c r="J707" s="16" t="s">
        <v>2189</v>
      </c>
      <c r="K707" s="134" t="s">
        <v>4573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4274</v>
      </c>
      <c r="J708" s="16" t="s">
        <v>2189</v>
      </c>
      <c r="K708" s="134" t="s">
        <v>4573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4274</v>
      </c>
      <c r="J709" s="16" t="s">
        <v>2189</v>
      </c>
      <c r="K709" s="134" t="s">
        <v>4573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4274</v>
      </c>
      <c r="J710" s="16" t="s">
        <v>2189</v>
      </c>
      <c r="K710" s="134" t="s">
        <v>4573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4274</v>
      </c>
      <c r="J711" s="16" t="s">
        <v>2189</v>
      </c>
      <c r="K711" s="134" t="s">
        <v>4573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4274</v>
      </c>
      <c r="J712" s="16" t="s">
        <v>2189</v>
      </c>
      <c r="K712" s="134" t="s">
        <v>4573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4274</v>
      </c>
      <c r="J713" s="16" t="s">
        <v>2189</v>
      </c>
      <c r="K713" s="134" t="s">
        <v>4573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4274</v>
      </c>
      <c r="J714" s="16" t="s">
        <v>2189</v>
      </c>
      <c r="K714" s="134" t="s">
        <v>4573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4274</v>
      </c>
      <c r="J715" s="16" t="s">
        <v>2189</v>
      </c>
      <c r="K715" s="134" t="s">
        <v>4573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4274</v>
      </c>
      <c r="J716" s="16" t="s">
        <v>2189</v>
      </c>
      <c r="K716" s="134" t="s">
        <v>4573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4274</v>
      </c>
      <c r="J717" s="16" t="s">
        <v>2189</v>
      </c>
      <c r="K717" s="134" t="s">
        <v>4573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4274</v>
      </c>
      <c r="J718" s="16" t="s">
        <v>2189</v>
      </c>
      <c r="K718" s="134" t="s">
        <v>4573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4274</v>
      </c>
      <c r="J719" s="16" t="s">
        <v>2189</v>
      </c>
      <c r="K719" s="134" t="s">
        <v>4573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4274</v>
      </c>
      <c r="J720" s="16" t="s">
        <v>2189</v>
      </c>
      <c r="K720" s="134" t="s">
        <v>4573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4274</v>
      </c>
      <c r="J721" s="16" t="s">
        <v>2189</v>
      </c>
      <c r="K721" s="134" t="s">
        <v>4573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4274</v>
      </c>
      <c r="J722" s="16" t="s">
        <v>2189</v>
      </c>
      <c r="K722" s="134" t="s">
        <v>4573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4274</v>
      </c>
      <c r="J723" s="16" t="s">
        <v>2189</v>
      </c>
      <c r="K723" s="134" t="s">
        <v>4573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4274</v>
      </c>
      <c r="J724" s="16" t="s">
        <v>2189</v>
      </c>
      <c r="K724" s="134" t="s">
        <v>4573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4573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4274</v>
      </c>
      <c r="J726" s="16" t="s">
        <v>2189</v>
      </c>
      <c r="K726" s="134" t="s">
        <v>4573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4274</v>
      </c>
      <c r="J727" s="16" t="s">
        <v>2189</v>
      </c>
      <c r="K727" s="134" t="s">
        <v>4573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4274</v>
      </c>
      <c r="J728" s="16" t="s">
        <v>2189</v>
      </c>
      <c r="K728" s="134" t="s">
        <v>4573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4274</v>
      </c>
      <c r="J729" s="16" t="s">
        <v>2189</v>
      </c>
      <c r="K729" s="134" t="s">
        <v>4573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4274</v>
      </c>
      <c r="J730" s="16" t="s">
        <v>2189</v>
      </c>
      <c r="K730" s="134" t="s">
        <v>4573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4274</v>
      </c>
      <c r="J731" s="16" t="s">
        <v>2189</v>
      </c>
      <c r="K731" s="134" t="s">
        <v>4573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4274</v>
      </c>
      <c r="J732" s="16" t="s">
        <v>2189</v>
      </c>
      <c r="K732" s="134" t="s">
        <v>4573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4274</v>
      </c>
      <c r="J733" s="16" t="s">
        <v>2189</v>
      </c>
      <c r="K733" s="134" t="s">
        <v>4573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4573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4274</v>
      </c>
      <c r="J735" s="16" t="s">
        <v>2189</v>
      </c>
      <c r="K735" s="134" t="s">
        <v>4573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4274</v>
      </c>
      <c r="J736" s="16" t="s">
        <v>2189</v>
      </c>
      <c r="K736" s="134" t="s">
        <v>4573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4274</v>
      </c>
      <c r="J737" s="16" t="s">
        <v>2189</v>
      </c>
      <c r="K737" s="134" t="s">
        <v>4573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4274</v>
      </c>
      <c r="J738" s="16" t="s">
        <v>2189</v>
      </c>
      <c r="K738" s="134" t="s">
        <v>4573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4274</v>
      </c>
      <c r="J739" s="16" t="s">
        <v>2189</v>
      </c>
      <c r="K739" s="134" t="s">
        <v>4573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4274</v>
      </c>
      <c r="J740" s="16" t="s">
        <v>2189</v>
      </c>
      <c r="K740" s="134" t="s">
        <v>4573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4274</v>
      </c>
      <c r="J741" s="16" t="s">
        <v>2189</v>
      </c>
      <c r="K741" s="134" t="s">
        <v>4573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4274</v>
      </c>
      <c r="J742" s="16" t="s">
        <v>2189</v>
      </c>
      <c r="K742" s="134" t="s">
        <v>4573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4274</v>
      </c>
      <c r="J743" s="16" t="s">
        <v>2189</v>
      </c>
      <c r="K743" s="134" t="s">
        <v>4573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4274</v>
      </c>
      <c r="J744" s="16" t="s">
        <v>2189</v>
      </c>
      <c r="K744" s="134" t="s">
        <v>4573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4274</v>
      </c>
      <c r="J745" s="16" t="s">
        <v>2189</v>
      </c>
      <c r="K745" s="134" t="s">
        <v>4573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4274</v>
      </c>
      <c r="J746" s="16" t="s">
        <v>2189</v>
      </c>
      <c r="K746" s="134" t="s">
        <v>4573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4274</v>
      </c>
      <c r="J747" s="16" t="s">
        <v>2189</v>
      </c>
      <c r="K747" s="134" t="s">
        <v>4573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4274</v>
      </c>
      <c r="J748" s="16" t="s">
        <v>2189</v>
      </c>
      <c r="K748" s="134" t="s">
        <v>4573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4274</v>
      </c>
      <c r="J749" s="16" t="s">
        <v>2189</v>
      </c>
      <c r="K749" s="134" t="s">
        <v>4573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4573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4573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4273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4274</v>
      </c>
      <c r="J752" s="16" t="s">
        <v>2189</v>
      </c>
      <c r="K752" s="134" t="s">
        <v>4573</v>
      </c>
      <c r="M752" s="21" t="s">
        <v>4273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4274</v>
      </c>
      <c r="J753" s="16" t="s">
        <v>2189</v>
      </c>
      <c r="K753" s="134" t="s">
        <v>4573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4274</v>
      </c>
      <c r="J754" s="16" t="s">
        <v>2189</v>
      </c>
      <c r="K754" s="134" t="s">
        <v>4573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4274</v>
      </c>
      <c r="J755" s="16" t="s">
        <v>2189</v>
      </c>
      <c r="K755" s="134" t="s">
        <v>4573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4274</v>
      </c>
      <c r="J756" s="16" t="s">
        <v>2189</v>
      </c>
      <c r="K756" s="134" t="s">
        <v>4573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4274</v>
      </c>
      <c r="J757" s="16" t="s">
        <v>2189</v>
      </c>
      <c r="K757" s="134" t="s">
        <v>4573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4274</v>
      </c>
      <c r="J758" s="16" t="s">
        <v>2189</v>
      </c>
      <c r="K758" s="134" t="s">
        <v>4573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4274</v>
      </c>
      <c r="J759" s="16" t="s">
        <v>2189</v>
      </c>
      <c r="K759" s="134" t="s">
        <v>4573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4274</v>
      </c>
      <c r="J760" s="16" t="s">
        <v>2189</v>
      </c>
      <c r="K760" s="134" t="s">
        <v>4573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4274</v>
      </c>
      <c r="J761" s="16" t="s">
        <v>2189</v>
      </c>
      <c r="K761" s="134" t="s">
        <v>4573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4274</v>
      </c>
      <c r="J762" s="16" t="s">
        <v>2189</v>
      </c>
      <c r="K762" s="134" t="s">
        <v>4573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4274</v>
      </c>
      <c r="J763" s="16" t="s">
        <v>2189</v>
      </c>
      <c r="K763" s="134" t="s">
        <v>4573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4274</v>
      </c>
      <c r="J764" s="16" t="s">
        <v>2189</v>
      </c>
      <c r="K764" s="134" t="s">
        <v>4573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4274</v>
      </c>
      <c r="J765" s="16" t="s">
        <v>2189</v>
      </c>
      <c r="K765" s="134" t="s">
        <v>4573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4274</v>
      </c>
      <c r="J766" s="16" t="s">
        <v>2189</v>
      </c>
      <c r="K766" s="134" t="s">
        <v>4573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4573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4573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4573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4274</v>
      </c>
      <c r="J770" s="16" t="s">
        <v>2189</v>
      </c>
      <c r="K770" s="134" t="s">
        <v>4573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4274</v>
      </c>
      <c r="J771" s="16" t="s">
        <v>2189</v>
      </c>
      <c r="K771" s="134" t="s">
        <v>4573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4274</v>
      </c>
      <c r="J772" s="16" t="s">
        <v>2189</v>
      </c>
      <c r="K772" s="134" t="s">
        <v>4573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4274</v>
      </c>
      <c r="J773" s="16" t="s">
        <v>2189</v>
      </c>
      <c r="K773" s="134" t="s">
        <v>4573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4274</v>
      </c>
      <c r="J774" s="16" t="s">
        <v>2189</v>
      </c>
      <c r="K774" s="134" t="s">
        <v>4573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4274</v>
      </c>
      <c r="J775" s="16" t="s">
        <v>2189</v>
      </c>
      <c r="K775" s="134" t="s">
        <v>4573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4573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4573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4573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4573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4573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4573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4275</v>
      </c>
      <c r="J782" s="16" t="s">
        <v>2189</v>
      </c>
      <c r="K782" s="134" t="s">
        <v>4573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4275</v>
      </c>
      <c r="J783" s="16" t="s">
        <v>2189</v>
      </c>
      <c r="K783" s="134" t="s">
        <v>4573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4275</v>
      </c>
      <c r="J784" s="16" t="s">
        <v>2189</v>
      </c>
      <c r="K784" s="134" t="s">
        <v>4573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4275</v>
      </c>
      <c r="J785" s="16" t="s">
        <v>2189</v>
      </c>
      <c r="K785" s="134" t="s">
        <v>4573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4275</v>
      </c>
      <c r="J786" s="16" t="s">
        <v>2189</v>
      </c>
      <c r="K786" s="134" t="s">
        <v>4573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4275</v>
      </c>
      <c r="J787" s="16" t="s">
        <v>2189</v>
      </c>
      <c r="K787" s="134" t="s">
        <v>4573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4275</v>
      </c>
      <c r="J788" s="16" t="s">
        <v>2189</v>
      </c>
      <c r="K788" s="134" t="s">
        <v>4573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4275</v>
      </c>
      <c r="J789" s="16" t="s">
        <v>2189</v>
      </c>
      <c r="K789" s="134" t="s">
        <v>4573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4275</v>
      </c>
      <c r="J790" s="16" t="s">
        <v>2189</v>
      </c>
      <c r="K790" s="134" t="s">
        <v>4573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4275</v>
      </c>
      <c r="J791" s="16" t="s">
        <v>2189</v>
      </c>
      <c r="K791" s="134" t="s">
        <v>4573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4275</v>
      </c>
      <c r="J792" s="16" t="s">
        <v>2189</v>
      </c>
      <c r="K792" s="134" t="s">
        <v>4573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4275</v>
      </c>
      <c r="J793" s="16" t="s">
        <v>2189</v>
      </c>
      <c r="K793" s="134" t="s">
        <v>4573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4275</v>
      </c>
      <c r="J794" s="16" t="s">
        <v>2189</v>
      </c>
      <c r="K794" s="134" t="s">
        <v>4573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4275</v>
      </c>
      <c r="J795" s="16" t="s">
        <v>2189</v>
      </c>
      <c r="K795" s="134" t="s">
        <v>4573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4275</v>
      </c>
      <c r="J796" s="16" t="s">
        <v>2189</v>
      </c>
      <c r="K796" s="134" t="s">
        <v>4573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4275</v>
      </c>
      <c r="J797" s="16" t="s">
        <v>2189</v>
      </c>
      <c r="K797" s="134" t="s">
        <v>4573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4275</v>
      </c>
      <c r="J798" s="16" t="s">
        <v>2189</v>
      </c>
      <c r="K798" s="134" t="s">
        <v>4573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4275</v>
      </c>
      <c r="J799" s="16" t="s">
        <v>2189</v>
      </c>
      <c r="K799" s="134" t="s">
        <v>4573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4275</v>
      </c>
      <c r="J800" s="16" t="s">
        <v>2189</v>
      </c>
      <c r="K800" s="134" t="s">
        <v>4573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4275</v>
      </c>
      <c r="J801" s="16" t="s">
        <v>2189</v>
      </c>
      <c r="K801" s="134" t="s">
        <v>4573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4275</v>
      </c>
      <c r="J802" s="16" t="s">
        <v>2189</v>
      </c>
      <c r="K802" s="134" t="s">
        <v>4573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4275</v>
      </c>
      <c r="J803" s="16" t="s">
        <v>2189</v>
      </c>
      <c r="K803" s="134" t="s">
        <v>4573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4275</v>
      </c>
      <c r="J804" s="16" t="s">
        <v>2189</v>
      </c>
      <c r="K804" s="134" t="s">
        <v>4573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4573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4275</v>
      </c>
      <c r="J806" s="16" t="s">
        <v>2189</v>
      </c>
      <c r="K806" s="134" t="s">
        <v>4573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4275</v>
      </c>
      <c r="J807" s="16" t="s">
        <v>2189</v>
      </c>
      <c r="K807" s="134" t="s">
        <v>4573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4275</v>
      </c>
      <c r="J808" s="16" t="s">
        <v>2189</v>
      </c>
      <c r="K808" s="134" t="s">
        <v>4573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4275</v>
      </c>
      <c r="J809" s="16" t="s">
        <v>2189</v>
      </c>
      <c r="K809" s="134" t="s">
        <v>4573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4275</v>
      </c>
      <c r="J810" s="16" t="s">
        <v>2189</v>
      </c>
      <c r="K810" s="134" t="s">
        <v>4573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4275</v>
      </c>
      <c r="J811" s="16" t="s">
        <v>2189</v>
      </c>
      <c r="K811" s="134" t="s">
        <v>4573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4275</v>
      </c>
      <c r="J812" s="16" t="s">
        <v>2189</v>
      </c>
      <c r="K812" s="134" t="s">
        <v>4573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4573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4275</v>
      </c>
      <c r="J814" s="16" t="s">
        <v>2189</v>
      </c>
      <c r="K814" s="134" t="s">
        <v>4573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4275</v>
      </c>
      <c r="J815" s="16" t="s">
        <v>2189</v>
      </c>
      <c r="K815" s="134" t="s">
        <v>4573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4275</v>
      </c>
      <c r="J816" s="16" t="s">
        <v>2189</v>
      </c>
      <c r="K816" s="134" t="s">
        <v>4573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4275</v>
      </c>
      <c r="J817" s="16" t="s">
        <v>2189</v>
      </c>
      <c r="K817" s="134" t="s">
        <v>4573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4275</v>
      </c>
      <c r="J818" s="16" t="s">
        <v>2189</v>
      </c>
      <c r="K818" s="134" t="s">
        <v>4573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4275</v>
      </c>
      <c r="J819" s="16" t="s">
        <v>2189</v>
      </c>
      <c r="K819" s="134" t="s">
        <v>4573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4275</v>
      </c>
      <c r="J820" s="16" t="s">
        <v>2189</v>
      </c>
      <c r="K820" s="134" t="s">
        <v>4573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4275</v>
      </c>
      <c r="J821" s="16" t="s">
        <v>2189</v>
      </c>
      <c r="K821" s="134" t="s">
        <v>4573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4275</v>
      </c>
      <c r="J822" s="16" t="s">
        <v>2189</v>
      </c>
      <c r="K822" s="134" t="s">
        <v>4573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4275</v>
      </c>
      <c r="J823" s="16" t="s">
        <v>2189</v>
      </c>
      <c r="K823" s="134" t="s">
        <v>4573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4275</v>
      </c>
      <c r="J824" s="16" t="s">
        <v>2189</v>
      </c>
      <c r="K824" s="134" t="s">
        <v>4573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4275</v>
      </c>
      <c r="J825" s="16" t="s">
        <v>2189</v>
      </c>
      <c r="K825" s="134" t="s">
        <v>4573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4275</v>
      </c>
      <c r="J826" s="16" t="s">
        <v>2189</v>
      </c>
      <c r="K826" s="134" t="s">
        <v>4573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4275</v>
      </c>
      <c r="J827" s="16" t="s">
        <v>2189</v>
      </c>
      <c r="K827" s="134" t="s">
        <v>4573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4275</v>
      </c>
      <c r="J828" s="16" t="s">
        <v>2189</v>
      </c>
      <c r="K828" s="134" t="s">
        <v>4573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4275</v>
      </c>
      <c r="J829" s="16" t="s">
        <v>2189</v>
      </c>
      <c r="K829" s="134" t="s">
        <v>4573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4275</v>
      </c>
      <c r="J830" s="16" t="s">
        <v>2189</v>
      </c>
      <c r="K830" s="134" t="s">
        <v>4573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4275</v>
      </c>
      <c r="J831" s="16" t="s">
        <v>2189</v>
      </c>
      <c r="K831" s="134" t="s">
        <v>4573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4275</v>
      </c>
      <c r="J832" s="16" t="s">
        <v>2189</v>
      </c>
      <c r="K832" s="134" t="s">
        <v>4573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4275</v>
      </c>
      <c r="J833" s="16" t="s">
        <v>2189</v>
      </c>
      <c r="K833" s="134" t="s">
        <v>4573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4275</v>
      </c>
      <c r="J834" s="16" t="s">
        <v>2189</v>
      </c>
      <c r="K834" s="134" t="s">
        <v>4573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4275</v>
      </c>
      <c r="J835" s="16" t="s">
        <v>2189</v>
      </c>
      <c r="K835" s="134" t="s">
        <v>4573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4275</v>
      </c>
      <c r="J836" s="16" t="s">
        <v>2189</v>
      </c>
      <c r="K836" s="134" t="s">
        <v>4573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4275</v>
      </c>
      <c r="J837" s="16" t="s">
        <v>2189</v>
      </c>
      <c r="K837" s="134" t="s">
        <v>4573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4275</v>
      </c>
      <c r="J838" s="16" t="s">
        <v>2189</v>
      </c>
      <c r="K838" s="134" t="s">
        <v>4573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4275</v>
      </c>
      <c r="J839" s="16" t="s">
        <v>2189</v>
      </c>
      <c r="K839" s="134" t="s">
        <v>4573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4275</v>
      </c>
      <c r="J840" s="16" t="s">
        <v>2189</v>
      </c>
      <c r="K840" s="134" t="s">
        <v>4573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4275</v>
      </c>
      <c r="J841" s="16" t="s">
        <v>2189</v>
      </c>
      <c r="K841" s="134" t="s">
        <v>4573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4275</v>
      </c>
      <c r="J842" s="16" t="s">
        <v>2189</v>
      </c>
      <c r="K842" s="134" t="s">
        <v>4573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4275</v>
      </c>
      <c r="J843" s="16" t="s">
        <v>2189</v>
      </c>
      <c r="K843" s="134" t="s">
        <v>4573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4275</v>
      </c>
      <c r="J844" s="16" t="s">
        <v>2189</v>
      </c>
      <c r="K844" s="134" t="s">
        <v>4573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4275</v>
      </c>
      <c r="J845" s="16" t="s">
        <v>2189</v>
      </c>
      <c r="K845" s="134" t="s">
        <v>4573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4275</v>
      </c>
      <c r="J846" s="16" t="s">
        <v>2189</v>
      </c>
      <c r="K846" s="134" t="s">
        <v>4573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4573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4573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4573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4275</v>
      </c>
      <c r="J850" s="16" t="s">
        <v>2189</v>
      </c>
      <c r="K850" s="134" t="s">
        <v>4573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4275</v>
      </c>
      <c r="J851" s="16" t="s">
        <v>2189</v>
      </c>
      <c r="K851" s="134" t="s">
        <v>4573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4275</v>
      </c>
      <c r="J852" s="16" t="s">
        <v>2189</v>
      </c>
      <c r="K852" s="134" t="s">
        <v>4573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4275</v>
      </c>
      <c r="J853" s="16" t="s">
        <v>2189</v>
      </c>
      <c r="K853" s="134" t="s">
        <v>4573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4275</v>
      </c>
      <c r="J854" s="16" t="s">
        <v>2189</v>
      </c>
      <c r="K854" s="134" t="s">
        <v>4573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4275</v>
      </c>
      <c r="J855" s="16" t="s">
        <v>2189</v>
      </c>
      <c r="K855" s="134" t="s">
        <v>4573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4573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4573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4573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4573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4573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4573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4573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4573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4573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4573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4573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4573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4573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4573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4573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4573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4573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4573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4573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4573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4573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4573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4573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4573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4573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4573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4573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4573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4573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4573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4573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4573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4573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4573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4573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4573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4573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4573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4573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4573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4573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4573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4573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4573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4573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4573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4573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4573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4573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4573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4573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4573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4573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4573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4573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4573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4573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4573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4573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4573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4573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4573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4573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4573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4573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4573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4573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4573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4573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4573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4573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4573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4573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4573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4573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4573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4573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4573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4573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4573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4573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4573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4573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4573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4573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4573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4573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4573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4573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4573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4573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4573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4573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4573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4573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4573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4573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4573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4573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4573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4573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4573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4573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4573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4573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4573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4573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4573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4573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4573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4573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4573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4573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4573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4573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4573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4573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4573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4573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4573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4573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4573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4573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4573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4573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4573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4573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4573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4573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4573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4573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4573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4573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4573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4573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4573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4573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4573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4573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4573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4573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4573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4573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4573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4573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4573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4573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4573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4573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4573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4573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4573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4573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4573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4573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4573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4573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4573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4573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4573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4573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4573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4573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4573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4573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4274</v>
      </c>
      <c r="J1021" s="16" t="s">
        <v>2189</v>
      </c>
      <c r="K1021" s="134" t="s">
        <v>4573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4275</v>
      </c>
      <c r="J1022" s="16" t="s">
        <v>2189</v>
      </c>
      <c r="K1022" s="134" t="s">
        <v>4573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4274</v>
      </c>
      <c r="J1023" s="16" t="s">
        <v>2189</v>
      </c>
      <c r="K1023" s="134" t="s">
        <v>4573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4275</v>
      </c>
      <c r="J1024" s="16" t="s">
        <v>2189</v>
      </c>
      <c r="K1024" s="134" t="s">
        <v>4573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4274</v>
      </c>
      <c r="J1025" s="16" t="s">
        <v>2189</v>
      </c>
      <c r="K1025" s="134" t="s">
        <v>4573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4274</v>
      </c>
      <c r="J1026" s="16" t="s">
        <v>2189</v>
      </c>
      <c r="K1026" s="134" t="s">
        <v>4573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4274</v>
      </c>
      <c r="J1027" s="16" t="s">
        <v>2189</v>
      </c>
      <c r="K1027" s="134" t="s">
        <v>4573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4275</v>
      </c>
      <c r="J1028" s="16" t="s">
        <v>2189</v>
      </c>
      <c r="K1028" s="134" t="s">
        <v>4573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4573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4573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4573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4573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4573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4573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4573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4573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4573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4573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4573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4573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4573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4573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4573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4573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4573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4573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4573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4573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4573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4573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4573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4573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4573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4573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4573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4573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4573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4573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4573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4573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4573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4573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4573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4573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4573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4573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4573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4573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4573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4573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4573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4573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4573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4573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4573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4573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4573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4573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4573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4573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4573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4573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4573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4573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4573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4573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4573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4573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4573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4573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4573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4573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4573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4573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4573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4573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4573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4573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4573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4573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4573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4573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4573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4573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4573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4573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4573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4573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4573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4573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4573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4573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4573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4573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4573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4573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4573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4573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4573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4573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4573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4573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4573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4573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4573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4573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4573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4573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4573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4573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4573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4573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4573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4573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4573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4573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4573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4573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4573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4573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4573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4573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4573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4573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4573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4573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4573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4573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4573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4573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4573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4573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4573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4573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4573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4573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4573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4573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4106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4573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4452</v>
      </c>
      <c r="V1159" s="114" t="s">
        <v>4809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4573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4573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4573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4573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4573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4573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4573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4573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4573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4573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4573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4573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4573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4573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4573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4573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4573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4573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4573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4573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4573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4573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4573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4573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4573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4573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4573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4573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4573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4609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4573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4573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4573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4573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4573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4573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4573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4573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4573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4573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4573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4573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4573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4573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4573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4573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4573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4573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4573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4573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4573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4573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4573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4573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4573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4573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4573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4573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4573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4573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4573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4573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4610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4573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4574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4048</v>
      </c>
      <c r="F1229" s="17" t="s">
        <v>4048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4574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4049</v>
      </c>
      <c r="F1230" s="17" t="s">
        <v>4049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4574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4574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4573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4574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4050</v>
      </c>
      <c r="F1234" s="17" t="s">
        <v>4050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4574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4051</v>
      </c>
      <c r="F1235" s="17" t="s">
        <v>4051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4574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4574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4573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4574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4052</v>
      </c>
      <c r="F1239" s="17" t="s">
        <v>4052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4574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4053</v>
      </c>
      <c r="F1240" s="17" t="s">
        <v>4053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4574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4574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4573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4574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4054</v>
      </c>
      <c r="F1244" s="17" t="s">
        <v>4054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4574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4055</v>
      </c>
      <c r="F1245" s="17" t="s">
        <v>4055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4574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4574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4573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4574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4056</v>
      </c>
      <c r="F1249" s="17" t="s">
        <v>4056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4574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4057</v>
      </c>
      <c r="F1250" s="17" t="s">
        <v>4057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4574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4574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4573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4574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4058</v>
      </c>
      <c r="F1254" s="43" t="s">
        <v>4058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4574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4059</v>
      </c>
      <c r="F1255" s="43" t="s">
        <v>4059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4574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4574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4573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4574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4094</v>
      </c>
      <c r="F1259" s="27" t="s">
        <v>4094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4574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4095</v>
      </c>
      <c r="F1260" s="27" t="s">
        <v>4095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4574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4574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4573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4574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4060</v>
      </c>
      <c r="F1264" s="43" t="s">
        <v>4060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4574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4061</v>
      </c>
      <c r="F1265" s="43" t="s">
        <v>4061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4574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4574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4573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4574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4062</v>
      </c>
      <c r="F1269" s="43" t="s">
        <v>4062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4574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4063</v>
      </c>
      <c r="F1270" s="43" t="s">
        <v>4063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4574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4574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4573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4574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4064</v>
      </c>
      <c r="F1274" s="43" t="s">
        <v>4064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4574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4065</v>
      </c>
      <c r="F1275" s="43" t="s">
        <v>4065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4574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4574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4573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4574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4066</v>
      </c>
      <c r="F1279" s="43" t="s">
        <v>4066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4574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4067</v>
      </c>
      <c r="F1280" s="43" t="s">
        <v>4067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4574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4574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4573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4574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4071</v>
      </c>
      <c r="F1284" s="17" t="s">
        <v>4071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4574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4072</v>
      </c>
      <c r="F1285" s="17" t="s">
        <v>4072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4574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4574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4573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4574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4068</v>
      </c>
      <c r="F1289" s="43" t="s">
        <v>4068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4574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4069</v>
      </c>
      <c r="F1290" s="43" t="s">
        <v>4069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4574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4574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4573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4070</v>
      </c>
      <c r="F1293" s="43" t="s">
        <v>4102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4574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4084</v>
      </c>
      <c r="F1294" s="136" t="s">
        <v>4084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4574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4085</v>
      </c>
      <c r="F1295" s="136" t="s">
        <v>4085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4574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4574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4573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4573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4573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4573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4573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4573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4573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4573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4573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4573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4573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4573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4573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4573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4573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4573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4573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4573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4573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4573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4611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4574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4574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4574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4574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4576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4574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4574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4577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4574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4578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4574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4579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4574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4580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4574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4581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4574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4573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4573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4573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4573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4573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4612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4573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4573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4098</v>
      </c>
      <c r="E1341" s="33" t="s">
        <v>3861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4573</v>
      </c>
      <c r="M1341" s="21" t="s">
        <v>3855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4098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4573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4573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4098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4573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4573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4573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4286</v>
      </c>
      <c r="F1347" s="87" t="s">
        <v>4286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4573</v>
      </c>
      <c r="M1347" s="31" t="s">
        <v>4285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4573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4098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4573</v>
      </c>
      <c r="L1349" s="147" t="s">
        <v>3971</v>
      </c>
      <c r="M1349" s="21" t="s">
        <v>3969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4573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4573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4573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4573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4573</v>
      </c>
      <c r="M1354" s="21" t="s">
        <v>3856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4573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4573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4098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4573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4573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4573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4573</v>
      </c>
      <c r="M1360" s="21" t="s">
        <v>3857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4573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4573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4573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4573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4573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4573</v>
      </c>
      <c r="M1366" s="21" t="s">
        <v>3858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4573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4573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4569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4573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4573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4573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4573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4573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4573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4573</v>
      </c>
      <c r="M1375" s="75" t="s">
        <v>4378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4573</v>
      </c>
      <c r="M1376" s="75" t="s">
        <v>4379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4098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4573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4573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4098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4573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4573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4573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4573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4573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4573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4573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4098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4573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4573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4573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4573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4573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4573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4573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4573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4573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4098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4573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4573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4098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4573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4573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4098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4573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4573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4098</v>
      </c>
      <c r="E1401" s="25" t="s">
        <v>3842</v>
      </c>
      <c r="F1401" s="25" t="s">
        <v>3842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4573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4573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4573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4098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4573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4573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3862</v>
      </c>
      <c r="F1406" s="33" t="s">
        <v>3862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4573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3863</v>
      </c>
      <c r="F1407" s="33" t="s">
        <v>3863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4573</v>
      </c>
      <c r="M1407" s="21" t="s">
        <v>3860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4573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4573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4098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4573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4573</v>
      </c>
      <c r="L1411" s="1" t="s">
        <v>4613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4573</v>
      </c>
      <c r="L1412" s="1" t="s">
        <v>4614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4573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4573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4573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4098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4573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4073</v>
      </c>
      <c r="F1417" s="46" t="s">
        <v>4073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4573</v>
      </c>
      <c r="M1417" s="21" t="s">
        <v>4075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4074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4573</v>
      </c>
      <c r="M1418" s="21" t="s">
        <v>4076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4339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4573</v>
      </c>
      <c r="L1419" s="9"/>
      <c r="M1419" s="21" t="s">
        <v>4338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4573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4573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4573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4573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4573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4573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4573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4573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4573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4573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4615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4574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4568</v>
      </c>
      <c r="U1433" s="114" t="s">
        <v>4452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3967</v>
      </c>
      <c r="D1434" s="36" t="s">
        <v>7</v>
      </c>
      <c r="E1434" s="37" t="s">
        <v>3988</v>
      </c>
      <c r="F1434" s="37" t="s">
        <v>3988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4574</v>
      </c>
      <c r="M1434" s="38" t="s">
        <v>3968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4565</v>
      </c>
      <c r="U1434" s="116" t="s">
        <v>4452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4574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4568</v>
      </c>
      <c r="U1435" s="114" t="s">
        <v>4452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4574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4445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4574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4574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4574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4098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4574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4574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4574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4565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4574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4574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4574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4574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4574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4574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4574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4574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4538</v>
      </c>
      <c r="U1450" s="114" t="s">
        <v>4452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4148</v>
      </c>
      <c r="D1451" s="1" t="s">
        <v>7</v>
      </c>
      <c r="E1451" s="16" t="s">
        <v>4149</v>
      </c>
      <c r="F1451" s="16" t="s">
        <v>4149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4573</v>
      </c>
      <c r="M1451" s="38" t="s">
        <v>4257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4574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4538</v>
      </c>
      <c r="U1452" s="118" t="s">
        <v>4452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4574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4538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4574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4574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4574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4538</v>
      </c>
      <c r="U1456" s="118" t="s">
        <v>4452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4574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4538</v>
      </c>
      <c r="U1457" s="118" t="s">
        <v>4452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4574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4538</v>
      </c>
      <c r="U1458" s="118" t="s">
        <v>4452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3835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4574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4574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4539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4574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4574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4574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4362</v>
      </c>
      <c r="F1464" s="67" t="s">
        <v>4362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4574</v>
      </c>
      <c r="M1464" s="75" t="s">
        <v>4365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4017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4574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4574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4539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4574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4574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4574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4574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4574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4574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3864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4574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4574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4452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4574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4534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4363</v>
      </c>
      <c r="F1476" s="67" t="s">
        <v>4363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4574</v>
      </c>
      <c r="L1476" s="101"/>
      <c r="M1476" s="102" t="s">
        <v>4366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4574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4620</v>
      </c>
      <c r="U1477" s="114" t="s">
        <v>4452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3994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4574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4574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4574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4452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4574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4534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4150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4574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4574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4574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4534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4574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4574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4574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4574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4574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4559</v>
      </c>
      <c r="U1489" s="114" t="s">
        <v>4452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4574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4574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4565</v>
      </c>
      <c r="U1491" s="114" t="s">
        <v>4452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4574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4574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4574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4574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4574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4574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4574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4574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">
        <v>4832</v>
      </c>
      <c r="F1500" s="157" t="s">
        <v>4832</v>
      </c>
      <c r="G1500" s="160">
        <v>0</v>
      </c>
      <c r="H1500" s="160">
        <v>0</v>
      </c>
      <c r="I1500" s="98" t="s">
        <v>18</v>
      </c>
      <c r="J1500" s="98" t="s">
        <v>2189</v>
      </c>
      <c r="K1500" s="159" t="s">
        <v>4573</v>
      </c>
      <c r="L1500" s="99"/>
      <c r="M1500" s="21" t="s">
        <v>4833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4851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2188</v>
      </c>
      <c r="K1501" s="134" t="s">
        <v>4574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4574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4452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4574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4565</v>
      </c>
      <c r="U1503" s="114" t="s">
        <v>4452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4574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4574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4574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2217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2189</v>
      </c>
      <c r="K1507" s="134" t="s">
        <v>4574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174</v>
      </c>
      <c r="T1507" s="3"/>
      <c r="U1507" s="114"/>
      <c r="V1507" s="114"/>
      <c r="W1507" s="155" t="str">
        <f t="shared" si="169"/>
        <v/>
      </c>
      <c r="X1507" s="105" t="str">
        <f t="shared" si="170"/>
        <v/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2217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2189</v>
      </c>
      <c r="K1508" s="134" t="s">
        <v>4574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174</v>
      </c>
      <c r="T1508" s="3"/>
      <c r="U1508" s="114"/>
      <c r="V1508" s="114"/>
      <c r="W1508" s="155" t="str">
        <f t="shared" si="169"/>
        <v/>
      </c>
      <c r="X1508" s="105" t="str">
        <f t="shared" si="170"/>
        <v/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4574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175</v>
      </c>
      <c r="T1509" s="3"/>
      <c r="U1509" s="114" t="s">
        <v>4452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4574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176</v>
      </c>
      <c r="T1510" s="3" t="s">
        <v>4534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4574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176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4574</v>
      </c>
      <c r="M1512" s="21" t="s">
        <v>2652</v>
      </c>
      <c r="N1512" s="21" t="s">
        <v>3782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176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4574</v>
      </c>
      <c r="M1513" s="21" t="s">
        <v>2653</v>
      </c>
      <c r="N1513" s="21" t="s">
        <v>3782</v>
      </c>
      <c r="O1513"/>
      <c r="P1513" t="str">
        <f t="shared" si="173"/>
        <v/>
      </c>
      <c r="Q1513"/>
      <c r="R1513"/>
      <c r="S1513" s="151">
        <f t="shared" si="168"/>
        <v>176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4574</v>
      </c>
      <c r="M1514" s="21" t="s">
        <v>2666</v>
      </c>
      <c r="N1514" s="21" t="s">
        <v>3782</v>
      </c>
      <c r="O1514"/>
      <c r="P1514" t="str">
        <f t="shared" si="173"/>
        <v/>
      </c>
      <c r="Q1514"/>
      <c r="R1514"/>
      <c r="S1514" s="151">
        <f t="shared" si="168"/>
        <v>177</v>
      </c>
      <c r="T1514" s="3" t="s">
        <v>4539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4574</v>
      </c>
      <c r="M1515" s="21" t="s">
        <v>2668</v>
      </c>
      <c r="N1515" s="21" t="s">
        <v>3782</v>
      </c>
      <c r="O1515"/>
      <c r="P1515" t="str">
        <f t="shared" si="173"/>
        <v/>
      </c>
      <c r="Q1515"/>
      <c r="R1515"/>
      <c r="S1515" s="151">
        <f t="shared" si="168"/>
        <v>177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4574</v>
      </c>
      <c r="M1516" s="21" t="s">
        <v>2678</v>
      </c>
      <c r="N1516" s="21" t="s">
        <v>3782</v>
      </c>
      <c r="O1516"/>
      <c r="P1516" t="str">
        <f t="shared" si="173"/>
        <v/>
      </c>
      <c r="Q1516"/>
      <c r="R1516"/>
      <c r="S1516" s="151">
        <f t="shared" si="168"/>
        <v>177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4574</v>
      </c>
      <c r="M1517" s="21" t="s">
        <v>2679</v>
      </c>
      <c r="N1517" s="21" t="s">
        <v>3782</v>
      </c>
      <c r="O1517"/>
      <c r="P1517" t="str">
        <f t="shared" si="173"/>
        <v/>
      </c>
      <c r="Q1517"/>
      <c r="R1517"/>
      <c r="S1517" s="151">
        <f t="shared" si="168"/>
        <v>177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4574</v>
      </c>
      <c r="M1518" s="21" t="s">
        <v>2680</v>
      </c>
      <c r="N1518" s="21" t="s">
        <v>3782</v>
      </c>
      <c r="O1518"/>
      <c r="P1518" t="str">
        <f t="shared" si="173"/>
        <v/>
      </c>
      <c r="Q1518"/>
      <c r="R1518"/>
      <c r="S1518" s="151">
        <f t="shared" si="168"/>
        <v>177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4574</v>
      </c>
      <c r="M1519" s="21" t="s">
        <v>2681</v>
      </c>
      <c r="N1519" s="21" t="s">
        <v>3782</v>
      </c>
      <c r="O1519"/>
      <c r="P1519" t="str">
        <f t="shared" si="173"/>
        <v/>
      </c>
      <c r="Q1519"/>
      <c r="R1519"/>
      <c r="S1519" s="151">
        <f t="shared" si="168"/>
        <v>177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4574</v>
      </c>
      <c r="M1520" s="21" t="s">
        <v>2682</v>
      </c>
      <c r="N1520" s="21" t="s">
        <v>3782</v>
      </c>
      <c r="O1520"/>
      <c r="P1520" t="str">
        <f t="shared" si="173"/>
        <v/>
      </c>
      <c r="Q1520"/>
      <c r="R1520"/>
      <c r="S1520" s="151">
        <f t="shared" si="168"/>
        <v>177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4574</v>
      </c>
      <c r="M1521" s="21" t="s">
        <v>2686</v>
      </c>
      <c r="N1521" s="21" t="s">
        <v>3782</v>
      </c>
      <c r="O1521"/>
      <c r="P1521" t="str">
        <f t="shared" si="173"/>
        <v/>
      </c>
      <c r="Q1521"/>
      <c r="R1521"/>
      <c r="S1521" s="151">
        <f t="shared" si="168"/>
        <v>177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4574</v>
      </c>
      <c r="M1522" s="21" t="s">
        <v>2687</v>
      </c>
      <c r="N1522" s="21" t="s">
        <v>3782</v>
      </c>
      <c r="O1522"/>
      <c r="P1522" t="str">
        <f t="shared" si="173"/>
        <v/>
      </c>
      <c r="Q1522"/>
      <c r="R1522"/>
      <c r="S1522" s="151">
        <f t="shared" si="168"/>
        <v>177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4574</v>
      </c>
      <c r="M1523" s="21" t="s">
        <v>2688</v>
      </c>
      <c r="N1523" s="21" t="s">
        <v>3782</v>
      </c>
      <c r="O1523"/>
      <c r="P1523" t="str">
        <f t="shared" si="173"/>
        <v/>
      </c>
      <c r="Q1523"/>
      <c r="R1523"/>
      <c r="S1523" s="151">
        <f t="shared" si="168"/>
        <v>177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4574</v>
      </c>
      <c r="M1524" s="21" t="s">
        <v>2689</v>
      </c>
      <c r="N1524" s="21" t="s">
        <v>3782</v>
      </c>
      <c r="O1524"/>
      <c r="P1524" t="str">
        <f t="shared" si="173"/>
        <v/>
      </c>
      <c r="Q1524"/>
      <c r="R1524"/>
      <c r="S1524" s="151">
        <f t="shared" si="168"/>
        <v>177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4574</v>
      </c>
      <c r="M1525" s="21" t="s">
        <v>2692</v>
      </c>
      <c r="N1525" s="21" t="s">
        <v>3782</v>
      </c>
      <c r="O1525"/>
      <c r="P1525" t="str">
        <f t="shared" si="173"/>
        <v/>
      </c>
      <c r="Q1525"/>
      <c r="R1525"/>
      <c r="S1525" s="151">
        <f t="shared" si="168"/>
        <v>177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4574</v>
      </c>
      <c r="M1526" s="21" t="s">
        <v>2696</v>
      </c>
      <c r="N1526" s="21" t="s">
        <v>3782</v>
      </c>
      <c r="O1526"/>
      <c r="P1526" t="str">
        <f t="shared" si="173"/>
        <v/>
      </c>
      <c r="Q1526"/>
      <c r="R1526"/>
      <c r="S1526" s="151">
        <f t="shared" si="168"/>
        <v>177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4574</v>
      </c>
      <c r="M1527" s="21" t="s">
        <v>2697</v>
      </c>
      <c r="N1527" s="21" t="s">
        <v>3782</v>
      </c>
      <c r="O1527"/>
      <c r="P1527" t="str">
        <f t="shared" si="173"/>
        <v/>
      </c>
      <c r="Q1527"/>
      <c r="R1527"/>
      <c r="S1527" s="151">
        <f t="shared" si="168"/>
        <v>177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4574</v>
      </c>
      <c r="M1528" s="21" t="s">
        <v>2698</v>
      </c>
      <c r="N1528" s="21" t="s">
        <v>3782</v>
      </c>
      <c r="O1528"/>
      <c r="P1528" t="str">
        <f t="shared" si="173"/>
        <v/>
      </c>
      <c r="Q1528"/>
      <c r="R1528"/>
      <c r="S1528" s="151">
        <f t="shared" si="168"/>
        <v>177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4574</v>
      </c>
      <c r="M1529" s="21" t="s">
        <v>2699</v>
      </c>
      <c r="N1529" s="21" t="s">
        <v>3782</v>
      </c>
      <c r="O1529"/>
      <c r="P1529" t="str">
        <f t="shared" si="173"/>
        <v/>
      </c>
      <c r="Q1529"/>
      <c r="R1529"/>
      <c r="S1529" s="151">
        <f t="shared" si="168"/>
        <v>178</v>
      </c>
      <c r="T1529" s="3" t="s">
        <v>4565</v>
      </c>
      <c r="U1529" s="114" t="s">
        <v>4452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4574</v>
      </c>
      <c r="M1530" s="21" t="s">
        <v>2709</v>
      </c>
      <c r="N1530" s="21" t="s">
        <v>3782</v>
      </c>
      <c r="O1530"/>
      <c r="P1530" t="str">
        <f t="shared" si="173"/>
        <v/>
      </c>
      <c r="Q1530"/>
      <c r="R1530"/>
      <c r="S1530" s="151">
        <f t="shared" si="168"/>
        <v>178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4098</v>
      </c>
      <c r="E1531" s="16" t="s">
        <v>1915</v>
      </c>
      <c r="F1531" s="16" t="s">
        <v>4077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4574</v>
      </c>
      <c r="L1531" s="1"/>
      <c r="M1531" s="21" t="s">
        <v>2711</v>
      </c>
      <c r="N1531" s="21" t="s">
        <v>3782</v>
      </c>
      <c r="O1531"/>
      <c r="P1531" t="str">
        <f t="shared" si="173"/>
        <v>NOT EQUAL</v>
      </c>
      <c r="Q1531"/>
      <c r="R1531"/>
      <c r="S1531" s="151">
        <f t="shared" si="168"/>
        <v>179</v>
      </c>
      <c r="T1531" s="3" t="s">
        <v>4560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4574</v>
      </c>
      <c r="M1532" s="21" t="s">
        <v>2714</v>
      </c>
      <c r="N1532" s="21" t="s">
        <v>3782</v>
      </c>
      <c r="O1532"/>
      <c r="P1532" t="str">
        <f t="shared" si="173"/>
        <v/>
      </c>
      <c r="Q1532"/>
      <c r="R1532"/>
      <c r="S1532" s="151">
        <f t="shared" si="168"/>
        <v>179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4574</v>
      </c>
      <c r="M1533" s="21" t="s">
        <v>2717</v>
      </c>
      <c r="N1533" s="21" t="s">
        <v>3782</v>
      </c>
      <c r="O1533"/>
      <c r="P1533" t="str">
        <f t="shared" si="173"/>
        <v/>
      </c>
      <c r="Q1533"/>
      <c r="R1533"/>
      <c r="S1533" s="151">
        <f t="shared" si="168"/>
        <v>179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4574</v>
      </c>
      <c r="M1534" s="21" t="s">
        <v>2726</v>
      </c>
      <c r="N1534" s="21" t="s">
        <v>3782</v>
      </c>
      <c r="O1534"/>
      <c r="P1534" t="str">
        <f t="shared" si="173"/>
        <v/>
      </c>
      <c r="Q1534"/>
      <c r="R1534"/>
      <c r="S1534" s="151">
        <f t="shared" si="168"/>
        <v>179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4574</v>
      </c>
      <c r="M1535" s="21" t="s">
        <v>2728</v>
      </c>
      <c r="N1535" s="21" t="s">
        <v>3782</v>
      </c>
      <c r="O1535"/>
      <c r="P1535" t="str">
        <f t="shared" si="173"/>
        <v/>
      </c>
      <c r="Q1535"/>
      <c r="R1535"/>
      <c r="S1535" s="151">
        <f t="shared" si="168"/>
        <v>179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4805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4574</v>
      </c>
      <c r="M1536" s="21" t="s">
        <v>2729</v>
      </c>
      <c r="N1536" s="21" t="s">
        <v>3782</v>
      </c>
      <c r="O1536"/>
      <c r="P1536" t="str">
        <f t="shared" si="173"/>
        <v/>
      </c>
      <c r="Q1536"/>
      <c r="R1536"/>
      <c r="S1536" s="151">
        <f t="shared" si="168"/>
        <v>180</v>
      </c>
      <c r="T1536" s="3" t="s">
        <v>4535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4574</v>
      </c>
      <c r="M1537" s="21" t="s">
        <v>2730</v>
      </c>
      <c r="N1537" s="21" t="s">
        <v>3782</v>
      </c>
      <c r="O1537"/>
      <c r="P1537" t="str">
        <f t="shared" si="173"/>
        <v/>
      </c>
      <c r="Q1537"/>
      <c r="R1537"/>
      <c r="S1537" s="151">
        <f t="shared" si="168"/>
        <v>181</v>
      </c>
      <c r="T1537" s="3" t="s">
        <v>4535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4350</v>
      </c>
      <c r="D1538" s="1" t="s">
        <v>4351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4575</v>
      </c>
      <c r="M1538" s="21" t="s">
        <v>2731</v>
      </c>
      <c r="N1538" s="21" t="s">
        <v>3782</v>
      </c>
      <c r="O1538"/>
      <c r="P1538" t="str">
        <f t="shared" si="173"/>
        <v/>
      </c>
      <c r="Q1538"/>
      <c r="R1538"/>
      <c r="S1538" s="151">
        <f t="shared" si="168"/>
        <v>181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4350</v>
      </c>
      <c r="D1539" s="1" t="s">
        <v>4352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4574</v>
      </c>
      <c r="M1539" s="21" t="s">
        <v>2732</v>
      </c>
      <c r="N1539" s="21" t="s">
        <v>3782</v>
      </c>
      <c r="O1539"/>
      <c r="P1539" t="str">
        <f t="shared" si="173"/>
        <v/>
      </c>
      <c r="Q1539"/>
      <c r="R1539"/>
      <c r="S1539" s="151">
        <f t="shared" si="168"/>
        <v>181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4350</v>
      </c>
      <c r="D1540" s="1" t="s">
        <v>4353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4574</v>
      </c>
      <c r="M1540" s="21" t="s">
        <v>2733</v>
      </c>
      <c r="N1540" s="21" t="s">
        <v>3782</v>
      </c>
      <c r="O1540"/>
      <c r="P1540" t="str">
        <f t="shared" si="173"/>
        <v/>
      </c>
      <c r="Q1540"/>
      <c r="R1540"/>
      <c r="S1540" s="151">
        <f t="shared" si="168"/>
        <v>181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4350</v>
      </c>
      <c r="D1541" s="1" t="s">
        <v>4354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4574</v>
      </c>
      <c r="M1541" s="21" t="s">
        <v>2734</v>
      </c>
      <c r="N1541" s="21" t="s">
        <v>3782</v>
      </c>
      <c r="O1541"/>
      <c r="P1541" t="str">
        <f t="shared" si="173"/>
        <v/>
      </c>
      <c r="Q1541"/>
      <c r="R1541"/>
      <c r="S1541" s="151">
        <f t="shared" si="168"/>
        <v>181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4350</v>
      </c>
      <c r="D1542" s="1" t="s">
        <v>4355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4574</v>
      </c>
      <c r="M1542" s="21" t="s">
        <v>2735</v>
      </c>
      <c r="N1542" s="21" t="s">
        <v>3782</v>
      </c>
      <c r="O1542"/>
      <c r="P1542" t="str">
        <f t="shared" si="173"/>
        <v/>
      </c>
      <c r="Q1542"/>
      <c r="R1542"/>
      <c r="S1542" s="151">
        <f t="shared" si="168"/>
        <v>181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4574</v>
      </c>
      <c r="M1543" s="21" t="s">
        <v>2736</v>
      </c>
      <c r="N1543" s="21" t="s">
        <v>3782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181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4574</v>
      </c>
      <c r="M1544" s="21" t="s">
        <v>2737</v>
      </c>
      <c r="N1544" s="21" t="s">
        <v>3782</v>
      </c>
      <c r="O1544"/>
      <c r="P1544" t="str">
        <f t="shared" si="173"/>
        <v/>
      </c>
      <c r="Q1544"/>
      <c r="R1544"/>
      <c r="S1544" s="151">
        <f t="shared" si="174"/>
        <v>182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4574</v>
      </c>
      <c r="M1545" s="21" t="s">
        <v>2750</v>
      </c>
      <c r="N1545" s="21" t="s">
        <v>3782</v>
      </c>
      <c r="O1545"/>
      <c r="P1545" t="str">
        <f t="shared" si="173"/>
        <v/>
      </c>
      <c r="Q1545"/>
      <c r="R1545"/>
      <c r="S1545" s="151">
        <f t="shared" si="174"/>
        <v>182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4574</v>
      </c>
      <c r="M1546" s="21" t="s">
        <v>2757</v>
      </c>
      <c r="N1546" s="21" t="s">
        <v>3782</v>
      </c>
      <c r="O1546"/>
      <c r="P1546" t="str">
        <f t="shared" si="173"/>
        <v/>
      </c>
      <c r="Q1546"/>
      <c r="R1546"/>
      <c r="S1546" s="151">
        <f t="shared" si="174"/>
        <v>183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4574</v>
      </c>
      <c r="M1547" s="21" t="s">
        <v>2765</v>
      </c>
      <c r="N1547" s="21" t="s">
        <v>3782</v>
      </c>
      <c r="O1547"/>
      <c r="P1547" t="str">
        <f t="shared" si="173"/>
        <v>NOT EQUAL</v>
      </c>
      <c r="Q1547"/>
      <c r="R1547"/>
      <c r="S1547" s="151">
        <f t="shared" si="174"/>
        <v>183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4574</v>
      </c>
      <c r="M1548" s="21" t="s">
        <v>2768</v>
      </c>
      <c r="N1548" s="21" t="s">
        <v>3782</v>
      </c>
      <c r="O1548"/>
      <c r="P1548" t="str">
        <f t="shared" si="173"/>
        <v/>
      </c>
      <c r="Q1548"/>
      <c r="R1548"/>
      <c r="S1548" s="151">
        <f t="shared" si="174"/>
        <v>184</v>
      </c>
      <c r="T1548" s="3" t="s">
        <v>4565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4574</v>
      </c>
      <c r="M1549" s="21" t="s">
        <v>2769</v>
      </c>
      <c r="N1549" s="21" t="s">
        <v>3782</v>
      </c>
      <c r="O1549"/>
      <c r="P1549" t="str">
        <f t="shared" si="173"/>
        <v/>
      </c>
      <c r="Q1549"/>
      <c r="R1549"/>
      <c r="S1549" s="151">
        <f t="shared" si="174"/>
        <v>184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4574</v>
      </c>
      <c r="M1550" s="21" t="s">
        <v>2779</v>
      </c>
      <c r="N1550" s="21" t="s">
        <v>3782</v>
      </c>
      <c r="O1550"/>
      <c r="P1550" t="str">
        <f t="shared" si="173"/>
        <v/>
      </c>
      <c r="Q1550"/>
      <c r="R1550"/>
      <c r="S1550" s="151">
        <f t="shared" si="174"/>
        <v>184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4574</v>
      </c>
      <c r="M1551" s="21" t="s">
        <v>2783</v>
      </c>
      <c r="N1551" s="21" t="s">
        <v>3782</v>
      </c>
      <c r="O1551"/>
      <c r="P1551" t="str">
        <f t="shared" si="173"/>
        <v/>
      </c>
      <c r="Q1551"/>
      <c r="R1551"/>
      <c r="S1551" s="151">
        <f t="shared" si="174"/>
        <v>184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4574</v>
      </c>
      <c r="M1552" s="21" t="s">
        <v>2786</v>
      </c>
      <c r="N1552" s="21" t="s">
        <v>3782</v>
      </c>
      <c r="O1552"/>
      <c r="P1552" t="str">
        <f t="shared" si="173"/>
        <v/>
      </c>
      <c r="Q1552"/>
      <c r="R1552"/>
      <c r="S1552" s="151">
        <f t="shared" si="174"/>
        <v>185</v>
      </c>
      <c r="T1552" s="3"/>
      <c r="U1552" s="114" t="s">
        <v>4452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4574</v>
      </c>
      <c r="M1553" s="21" t="s">
        <v>2787</v>
      </c>
      <c r="N1553" s="21" t="s">
        <v>3782</v>
      </c>
      <c r="O1553"/>
      <c r="P1553" t="str">
        <f t="shared" si="173"/>
        <v/>
      </c>
      <c r="Q1553"/>
      <c r="R1553"/>
      <c r="S1553" s="151">
        <f t="shared" si="174"/>
        <v>185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4574</v>
      </c>
      <c r="M1554" s="21" t="s">
        <v>2791</v>
      </c>
      <c r="N1554" s="21" t="s">
        <v>3782</v>
      </c>
      <c r="O1554"/>
      <c r="P1554" t="str">
        <f t="shared" si="173"/>
        <v>NOT EQUAL</v>
      </c>
      <c r="Q1554"/>
      <c r="R1554"/>
      <c r="S1554" s="151">
        <f t="shared" si="174"/>
        <v>185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4574</v>
      </c>
      <c r="M1555" s="21" t="s">
        <v>2792</v>
      </c>
      <c r="N1555" s="21" t="s">
        <v>3782</v>
      </c>
      <c r="O1555"/>
      <c r="P1555" t="str">
        <f t="shared" si="173"/>
        <v>NOT EQUAL</v>
      </c>
      <c r="Q1555"/>
      <c r="R1555"/>
      <c r="S1555" s="151">
        <f t="shared" si="174"/>
        <v>185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4574</v>
      </c>
      <c r="M1556" s="21" t="s">
        <v>2793</v>
      </c>
      <c r="N1556" s="21" t="s">
        <v>3782</v>
      </c>
      <c r="O1556"/>
      <c r="P1556" t="str">
        <f t="shared" si="173"/>
        <v>NOT EQUAL</v>
      </c>
      <c r="Q1556"/>
      <c r="R1556"/>
      <c r="S1556" s="151">
        <f t="shared" si="174"/>
        <v>185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4150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4574</v>
      </c>
      <c r="M1557" s="21" t="s">
        <v>2794</v>
      </c>
      <c r="N1557" s="21" t="s">
        <v>3782</v>
      </c>
      <c r="O1557"/>
      <c r="P1557" t="str">
        <f t="shared" si="173"/>
        <v/>
      </c>
      <c r="Q1557"/>
      <c r="R1557"/>
      <c r="S1557" s="151">
        <f t="shared" si="174"/>
        <v>185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4574</v>
      </c>
      <c r="M1558" s="21" t="s">
        <v>2795</v>
      </c>
      <c r="N1558" s="21" t="s">
        <v>3782</v>
      </c>
      <c r="O1558"/>
      <c r="P1558" t="str">
        <f t="shared" si="173"/>
        <v>NOT EQUAL</v>
      </c>
      <c r="Q1558"/>
      <c r="R1558"/>
      <c r="S1558" s="151">
        <f t="shared" si="174"/>
        <v>185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4574</v>
      </c>
      <c r="M1559" s="21" t="s">
        <v>4380</v>
      </c>
      <c r="N1559" s="21" t="s">
        <v>3782</v>
      </c>
      <c r="O1559"/>
      <c r="P1559" t="str">
        <f t="shared" si="173"/>
        <v>NOT EQUAL</v>
      </c>
      <c r="Q1559"/>
      <c r="R1559"/>
      <c r="S1559" s="151">
        <f t="shared" si="174"/>
        <v>185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4574</v>
      </c>
      <c r="M1560" s="21" t="s">
        <v>2796</v>
      </c>
      <c r="N1560" s="21" t="s">
        <v>3782</v>
      </c>
      <c r="O1560"/>
      <c r="P1560" t="str">
        <f t="shared" si="173"/>
        <v>NOT EQUAL</v>
      </c>
      <c r="Q1560"/>
      <c r="R1560"/>
      <c r="S1560" s="151">
        <f t="shared" si="174"/>
        <v>185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4574</v>
      </c>
      <c r="M1561" s="21" t="s">
        <v>2797</v>
      </c>
      <c r="N1561" s="21" t="s">
        <v>3782</v>
      </c>
      <c r="O1561"/>
      <c r="P1561" t="str">
        <f t="shared" si="173"/>
        <v>NOT EQUAL</v>
      </c>
      <c r="Q1561"/>
      <c r="R1561"/>
      <c r="S1561" s="151">
        <f t="shared" si="174"/>
        <v>185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4574</v>
      </c>
      <c r="M1562" s="21" t="s">
        <v>2798</v>
      </c>
      <c r="N1562" s="21" t="s">
        <v>3782</v>
      </c>
      <c r="O1562"/>
      <c r="P1562" t="str">
        <f t="shared" si="173"/>
        <v>NOT EQUAL</v>
      </c>
      <c r="Q1562"/>
      <c r="R1562"/>
      <c r="S1562" s="151">
        <f t="shared" si="174"/>
        <v>185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4574</v>
      </c>
      <c r="M1563" s="21" t="s">
        <v>2799</v>
      </c>
      <c r="N1563" s="21" t="s">
        <v>3782</v>
      </c>
      <c r="O1563"/>
      <c r="P1563" t="str">
        <f t="shared" si="173"/>
        <v>NOT EQUAL</v>
      </c>
      <c r="Q1563"/>
      <c r="R1563"/>
      <c r="S1563" s="151">
        <f t="shared" si="174"/>
        <v>185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4574</v>
      </c>
      <c r="M1564" s="21" t="s">
        <v>2800</v>
      </c>
      <c r="N1564" s="21" t="s">
        <v>3782</v>
      </c>
      <c r="O1564"/>
      <c r="P1564" t="str">
        <f t="shared" si="173"/>
        <v/>
      </c>
      <c r="Q1564"/>
      <c r="R1564"/>
      <c r="S1564" s="151">
        <f t="shared" si="174"/>
        <v>185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4574</v>
      </c>
      <c r="M1565" s="21" t="s">
        <v>2801</v>
      </c>
      <c r="N1565" s="21" t="s">
        <v>3782</v>
      </c>
      <c r="O1565"/>
      <c r="P1565" t="str">
        <f t="shared" si="173"/>
        <v>NOT EQUAL</v>
      </c>
      <c r="Q1565"/>
      <c r="R1565"/>
      <c r="S1565" s="151">
        <f t="shared" si="174"/>
        <v>185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4574</v>
      </c>
      <c r="M1566" s="21" t="s">
        <v>2802</v>
      </c>
      <c r="N1566" s="21" t="s">
        <v>3782</v>
      </c>
      <c r="O1566"/>
      <c r="P1566" t="str">
        <f t="shared" si="173"/>
        <v>NOT EQUAL</v>
      </c>
      <c r="Q1566"/>
      <c r="R1566"/>
      <c r="S1566" s="151">
        <f t="shared" si="174"/>
        <v>185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4574</v>
      </c>
      <c r="M1567" s="21" t="s">
        <v>2803</v>
      </c>
      <c r="N1567" s="21" t="s">
        <v>3782</v>
      </c>
      <c r="O1567"/>
      <c r="P1567" t="str">
        <f t="shared" si="173"/>
        <v>NOT EQUAL</v>
      </c>
      <c r="Q1567"/>
      <c r="R1567"/>
      <c r="S1567" s="151">
        <f t="shared" si="174"/>
        <v>185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4574</v>
      </c>
      <c r="M1568" s="21" t="s">
        <v>4382</v>
      </c>
      <c r="N1568" s="21" t="s">
        <v>3782</v>
      </c>
      <c r="O1568"/>
      <c r="P1568" t="str">
        <f t="shared" si="173"/>
        <v>NOT EQUAL</v>
      </c>
      <c r="Q1568"/>
      <c r="R1568"/>
      <c r="S1568" s="151">
        <f t="shared" si="174"/>
        <v>185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4574</v>
      </c>
      <c r="M1569" s="21" t="s">
        <v>2804</v>
      </c>
      <c r="N1569" s="21" t="s">
        <v>3782</v>
      </c>
      <c r="O1569"/>
      <c r="P1569" t="str">
        <f t="shared" si="173"/>
        <v/>
      </c>
      <c r="Q1569"/>
      <c r="R1569"/>
      <c r="S1569" s="151">
        <f t="shared" si="174"/>
        <v>185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4574</v>
      </c>
      <c r="M1570" s="21" t="s">
        <v>2805</v>
      </c>
      <c r="N1570" s="21" t="s">
        <v>3782</v>
      </c>
      <c r="O1570"/>
      <c r="P1570" t="str">
        <f t="shared" si="173"/>
        <v>NOT EQUAL</v>
      </c>
      <c r="Q1570"/>
      <c r="R1570"/>
      <c r="S1570" s="151">
        <f t="shared" si="174"/>
        <v>185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4574</v>
      </c>
      <c r="M1571" s="21" t="s">
        <v>2831</v>
      </c>
      <c r="N1571" s="21" t="s">
        <v>3782</v>
      </c>
      <c r="O1571"/>
      <c r="P1571" t="str">
        <f t="shared" si="173"/>
        <v/>
      </c>
      <c r="Q1571"/>
      <c r="R1571"/>
      <c r="S1571" s="151">
        <f t="shared" si="174"/>
        <v>185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4574</v>
      </c>
      <c r="M1572" s="21" t="s">
        <v>2843</v>
      </c>
      <c r="N1572" s="21" t="s">
        <v>3782</v>
      </c>
      <c r="O1572"/>
      <c r="P1572" t="str">
        <f t="shared" si="173"/>
        <v/>
      </c>
      <c r="Q1572"/>
      <c r="R1572"/>
      <c r="S1572" s="151">
        <f t="shared" si="174"/>
        <v>185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4574</v>
      </c>
      <c r="M1573" s="21" t="s">
        <v>2849</v>
      </c>
      <c r="N1573" s="21" t="s">
        <v>3782</v>
      </c>
      <c r="O1573"/>
      <c r="P1573" t="str">
        <f t="shared" si="173"/>
        <v/>
      </c>
      <c r="Q1573"/>
      <c r="R1573"/>
      <c r="S1573" s="151">
        <f t="shared" si="174"/>
        <v>185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3851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4574</v>
      </c>
      <c r="M1574" s="21" t="s">
        <v>2857</v>
      </c>
      <c r="N1574" s="21" t="s">
        <v>3782</v>
      </c>
      <c r="O1574"/>
      <c r="P1574" t="str">
        <f t="shared" si="173"/>
        <v>NOT EQUAL</v>
      </c>
      <c r="Q1574"/>
      <c r="R1574"/>
      <c r="S1574" s="151">
        <f t="shared" si="174"/>
        <v>186</v>
      </c>
      <c r="T1574" s="3" t="s">
        <v>4535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4574</v>
      </c>
      <c r="M1575" s="21" t="s">
        <v>2859</v>
      </c>
      <c r="N1575" s="21" t="s">
        <v>3782</v>
      </c>
      <c r="O1575"/>
      <c r="P1575" t="str">
        <f t="shared" si="173"/>
        <v/>
      </c>
      <c r="Q1575"/>
      <c r="R1575"/>
      <c r="S1575" s="151">
        <f t="shared" si="174"/>
        <v>186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4574</v>
      </c>
      <c r="M1576" s="21" t="s">
        <v>2860</v>
      </c>
      <c r="N1576" s="21" t="s">
        <v>3782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186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4574</v>
      </c>
      <c r="M1577" s="21" t="s">
        <v>2861</v>
      </c>
      <c r="N1577" s="21" t="s">
        <v>3782</v>
      </c>
      <c r="O1577"/>
      <c r="P1577" t="str">
        <f t="shared" si="179"/>
        <v/>
      </c>
      <c r="Q1577"/>
      <c r="R1577"/>
      <c r="S1577" s="151">
        <f t="shared" si="174"/>
        <v>186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4831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4574</v>
      </c>
      <c r="M1578" s="21" t="s">
        <v>2862</v>
      </c>
      <c r="N1578" s="21" t="s">
        <v>3782</v>
      </c>
      <c r="O1578"/>
      <c r="P1578" t="str">
        <f t="shared" si="179"/>
        <v/>
      </c>
      <c r="Q1578"/>
      <c r="R1578"/>
      <c r="S1578" s="151">
        <f t="shared" si="174"/>
        <v>187</v>
      </c>
      <c r="T1578" s="3" t="s">
        <v>4563</v>
      </c>
      <c r="U1578" s="118" t="s">
        <v>4452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4574</v>
      </c>
      <c r="M1579" s="21" t="s">
        <v>2864</v>
      </c>
      <c r="N1579" s="21" t="s">
        <v>3782</v>
      </c>
      <c r="O1579"/>
      <c r="P1579" t="str">
        <f t="shared" si="179"/>
        <v/>
      </c>
      <c r="Q1579"/>
      <c r="R1579"/>
      <c r="S1579" s="151">
        <f t="shared" si="174"/>
        <v>187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4574</v>
      </c>
      <c r="M1580" s="21" t="s">
        <v>2865</v>
      </c>
      <c r="N1580" s="21" t="s">
        <v>3782</v>
      </c>
      <c r="O1580"/>
      <c r="P1580" t="str">
        <f t="shared" si="179"/>
        <v/>
      </c>
      <c r="Q1580"/>
      <c r="R1580"/>
      <c r="S1580" s="151">
        <f t="shared" si="174"/>
        <v>187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4350</v>
      </c>
      <c r="D1581" s="71" t="s">
        <v>4431</v>
      </c>
      <c r="E1581" s="72" t="s">
        <v>4432</v>
      </c>
      <c r="F1581" s="72" t="s">
        <v>4432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4574</v>
      </c>
      <c r="M1581" s="75" t="s">
        <v>4433</v>
      </c>
      <c r="N1581" s="75"/>
      <c r="O1581"/>
      <c r="P1581" t="str">
        <f t="shared" si="179"/>
        <v/>
      </c>
      <c r="Q1581"/>
      <c r="R1581"/>
      <c r="S1581" s="151">
        <f t="shared" si="174"/>
        <v>187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4574</v>
      </c>
      <c r="M1582" s="21" t="s">
        <v>2872</v>
      </c>
      <c r="N1582" s="21" t="s">
        <v>3782</v>
      </c>
      <c r="O1582"/>
      <c r="P1582" t="str">
        <f t="shared" si="179"/>
        <v/>
      </c>
      <c r="Q1582"/>
      <c r="R1582"/>
      <c r="S1582" s="151">
        <f t="shared" si="174"/>
        <v>187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4574</v>
      </c>
      <c r="M1583" s="21" t="s">
        <v>2875</v>
      </c>
      <c r="N1583" s="21" t="s">
        <v>3782</v>
      </c>
      <c r="O1583"/>
      <c r="P1583" t="str">
        <f t="shared" si="179"/>
        <v/>
      </c>
      <c r="Q1583"/>
      <c r="R1583"/>
      <c r="S1583" s="151">
        <f t="shared" si="174"/>
        <v>187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4574</v>
      </c>
      <c r="M1584" s="21" t="s">
        <v>2880</v>
      </c>
      <c r="N1584" s="21" t="s">
        <v>3782</v>
      </c>
      <c r="O1584"/>
      <c r="P1584" t="str">
        <f t="shared" si="179"/>
        <v/>
      </c>
      <c r="Q1584"/>
      <c r="R1584"/>
      <c r="S1584" s="151">
        <f t="shared" si="174"/>
        <v>187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4574</v>
      </c>
      <c r="M1585" s="21" t="s">
        <v>2882</v>
      </c>
      <c r="N1585" s="21" t="s">
        <v>3782</v>
      </c>
      <c r="O1585"/>
      <c r="P1585" t="str">
        <f t="shared" si="179"/>
        <v/>
      </c>
      <c r="Q1585"/>
      <c r="R1585"/>
      <c r="S1585" s="151">
        <f t="shared" si="174"/>
        <v>187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4574</v>
      </c>
      <c r="M1586" s="21" t="s">
        <v>2888</v>
      </c>
      <c r="N1586" s="21" t="s">
        <v>3782</v>
      </c>
      <c r="O1586"/>
      <c r="P1586" t="str">
        <f t="shared" si="179"/>
        <v/>
      </c>
      <c r="Q1586"/>
      <c r="R1586"/>
      <c r="S1586" s="151">
        <f t="shared" si="174"/>
        <v>188</v>
      </c>
      <c r="T1586" s="3"/>
      <c r="U1586" s="114" t="s">
        <v>4452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4574</v>
      </c>
      <c r="M1587" s="21" t="s">
        <v>2889</v>
      </c>
      <c r="N1587" s="21" t="s">
        <v>3782</v>
      </c>
      <c r="O1587"/>
      <c r="P1587" t="str">
        <f t="shared" si="179"/>
        <v/>
      </c>
      <c r="Q1587"/>
      <c r="R1587"/>
      <c r="S1587" s="151">
        <f t="shared" si="174"/>
        <v>189</v>
      </c>
      <c r="T1587" s="3" t="s">
        <v>4534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4574</v>
      </c>
      <c r="M1588" s="21" t="s">
        <v>2891</v>
      </c>
      <c r="N1588" s="21" t="s">
        <v>3782</v>
      </c>
      <c r="O1588"/>
      <c r="P1588" t="str">
        <f t="shared" si="179"/>
        <v/>
      </c>
      <c r="Q1588"/>
      <c r="R1588"/>
      <c r="S1588" s="151">
        <f t="shared" si="174"/>
        <v>190</v>
      </c>
      <c r="T1588" s="3" t="s">
        <v>4535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4098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4574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79"/>
        <v>NOT EQUAL</v>
      </c>
      <c r="Q1589"/>
      <c r="R1589"/>
      <c r="S1589" s="151">
        <f t="shared" si="174"/>
        <v>190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4574</v>
      </c>
      <c r="M1590" s="21" t="s">
        <v>2894</v>
      </c>
      <c r="N1590" s="21" t="s">
        <v>3782</v>
      </c>
      <c r="O1590"/>
      <c r="P1590" t="str">
        <f t="shared" si="179"/>
        <v>NOT EQUAL</v>
      </c>
      <c r="Q1590"/>
      <c r="R1590"/>
      <c r="S1590" s="151">
        <f t="shared" si="174"/>
        <v>190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4574</v>
      </c>
      <c r="M1591" s="21" t="s">
        <v>2895</v>
      </c>
      <c r="N1591" s="21" t="s">
        <v>3782</v>
      </c>
      <c r="O1591"/>
      <c r="P1591" t="str">
        <f t="shared" si="179"/>
        <v/>
      </c>
      <c r="Q1591"/>
      <c r="R1591"/>
      <c r="S1591" s="151">
        <f t="shared" si="174"/>
        <v>191</v>
      </c>
      <c r="T1591" s="3" t="s">
        <v>4560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4574</v>
      </c>
      <c r="M1592" s="21" t="s">
        <v>2896</v>
      </c>
      <c r="N1592" s="21" t="s">
        <v>3782</v>
      </c>
      <c r="O1592"/>
      <c r="P1592" t="str">
        <f t="shared" si="179"/>
        <v/>
      </c>
      <c r="Q1592"/>
      <c r="R1592"/>
      <c r="S1592" s="151">
        <f t="shared" si="174"/>
        <v>192</v>
      </c>
      <c r="T1592" s="3" t="s">
        <v>4560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3853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4574</v>
      </c>
      <c r="M1593" s="21" t="s">
        <v>2897</v>
      </c>
      <c r="N1593" s="21" t="s">
        <v>3782</v>
      </c>
      <c r="O1593"/>
      <c r="P1593" t="str">
        <f t="shared" si="179"/>
        <v/>
      </c>
      <c r="Q1593"/>
      <c r="R1593"/>
      <c r="S1593" s="151">
        <f t="shared" si="174"/>
        <v>193</v>
      </c>
      <c r="T1593" s="3" t="s">
        <v>4560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4574</v>
      </c>
      <c r="M1594" s="21" t="s">
        <v>2904</v>
      </c>
      <c r="N1594" s="21" t="s">
        <v>3782</v>
      </c>
      <c r="O1594"/>
      <c r="P1594" t="str">
        <f t="shared" si="179"/>
        <v/>
      </c>
      <c r="Q1594"/>
      <c r="R1594"/>
      <c r="S1594" s="151">
        <f t="shared" si="174"/>
        <v>193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4574</v>
      </c>
      <c r="M1595" s="21" t="s">
        <v>2908</v>
      </c>
      <c r="N1595" s="21" t="s">
        <v>3782</v>
      </c>
      <c r="O1595"/>
      <c r="P1595" t="str">
        <f t="shared" si="179"/>
        <v/>
      </c>
      <c r="Q1595"/>
      <c r="R1595"/>
      <c r="S1595" s="151">
        <f t="shared" si="174"/>
        <v>194</v>
      </c>
      <c r="T1595" s="3" t="s">
        <v>4539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4574</v>
      </c>
      <c r="M1596" s="21" t="s">
        <v>2913</v>
      </c>
      <c r="N1596" s="21" t="s">
        <v>3782</v>
      </c>
      <c r="O1596"/>
      <c r="P1596" t="str">
        <f t="shared" si="179"/>
        <v/>
      </c>
      <c r="Q1596"/>
      <c r="R1596"/>
      <c r="S1596" s="151">
        <f t="shared" si="174"/>
        <v>194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4574</v>
      </c>
      <c r="M1597" s="21" t="s">
        <v>2914</v>
      </c>
      <c r="N1597" s="21" t="s">
        <v>3782</v>
      </c>
      <c r="O1597"/>
      <c r="P1597" t="str">
        <f t="shared" si="179"/>
        <v/>
      </c>
      <c r="Q1597"/>
      <c r="R1597"/>
      <c r="S1597" s="151">
        <f t="shared" si="174"/>
        <v>194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4574</v>
      </c>
      <c r="M1598" s="21" t="s">
        <v>2915</v>
      </c>
      <c r="N1598" s="21" t="s">
        <v>3782</v>
      </c>
      <c r="O1598"/>
      <c r="P1598" t="str">
        <f t="shared" si="179"/>
        <v/>
      </c>
      <c r="Q1598"/>
      <c r="R1598"/>
      <c r="S1598" s="151">
        <f t="shared" si="174"/>
        <v>195</v>
      </c>
      <c r="T1598" s="3" t="s">
        <v>4539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4574</v>
      </c>
      <c r="M1599" s="21" t="s">
        <v>2916</v>
      </c>
      <c r="N1599" s="21" t="s">
        <v>3782</v>
      </c>
      <c r="O1599"/>
      <c r="P1599" t="str">
        <f t="shared" si="179"/>
        <v/>
      </c>
      <c r="Q1599"/>
      <c r="R1599"/>
      <c r="S1599" s="151">
        <f t="shared" si="174"/>
        <v>196</v>
      </c>
      <c r="T1599" s="3" t="s">
        <v>4539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4098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4574</v>
      </c>
      <c r="M1600" s="21" t="s">
        <v>2922</v>
      </c>
      <c r="N1600" s="21" t="s">
        <v>3782</v>
      </c>
      <c r="O1600"/>
      <c r="P1600" t="str">
        <f t="shared" si="179"/>
        <v/>
      </c>
      <c r="Q1600"/>
      <c r="R1600"/>
      <c r="S1600" s="151">
        <f t="shared" si="174"/>
        <v>196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4098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4574</v>
      </c>
      <c r="M1601" s="21" t="s">
        <v>2923</v>
      </c>
      <c r="N1601" s="21" t="s">
        <v>3782</v>
      </c>
      <c r="O1601"/>
      <c r="P1601" t="str">
        <f t="shared" si="179"/>
        <v/>
      </c>
      <c r="Q1601"/>
      <c r="R1601"/>
      <c r="S1601" s="151">
        <f t="shared" si="174"/>
        <v>197</v>
      </c>
      <c r="T1601" s="3" t="s">
        <v>4558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4574</v>
      </c>
      <c r="M1602" s="21" t="s">
        <v>2924</v>
      </c>
      <c r="N1602" s="21" t="s">
        <v>3782</v>
      </c>
      <c r="O1602"/>
      <c r="P1602" t="str">
        <f t="shared" si="179"/>
        <v/>
      </c>
      <c r="Q1602"/>
      <c r="R1602"/>
      <c r="S1602" s="151">
        <f t="shared" si="174"/>
        <v>198</v>
      </c>
      <c r="T1602" s="3" t="s">
        <v>4535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4574</v>
      </c>
      <c r="M1603" s="21" t="s">
        <v>2925</v>
      </c>
      <c r="N1603" s="21" t="s">
        <v>3782</v>
      </c>
      <c r="O1603"/>
      <c r="P1603" t="str">
        <f t="shared" si="179"/>
        <v/>
      </c>
      <c r="Q1603"/>
      <c r="R1603"/>
      <c r="S1603" s="151">
        <f t="shared" si="174"/>
        <v>198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4434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4574</v>
      </c>
      <c r="M1604" s="21" t="s">
        <v>2926</v>
      </c>
      <c r="N1604" s="21" t="s">
        <v>3782</v>
      </c>
      <c r="O1604"/>
      <c r="P1604" t="str">
        <f t="shared" si="179"/>
        <v/>
      </c>
      <c r="Q1604"/>
      <c r="R1604"/>
      <c r="S1604" s="151">
        <f t="shared" si="174"/>
        <v>198</v>
      </c>
      <c r="T1604" s="3"/>
      <c r="U1604" s="115" t="s">
        <v>4445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4435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4574</v>
      </c>
      <c r="M1605" s="21" t="s">
        <v>2927</v>
      </c>
      <c r="N1605" s="21" t="s">
        <v>3782</v>
      </c>
      <c r="O1605"/>
      <c r="P1605" t="str">
        <f t="shared" si="179"/>
        <v/>
      </c>
      <c r="Q1605"/>
      <c r="R1605"/>
      <c r="S1605" s="151">
        <f t="shared" si="174"/>
        <v>198</v>
      </c>
      <c r="T1605" s="3"/>
      <c r="U1605" s="115" t="s">
        <v>4445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4574</v>
      </c>
      <c r="M1606" s="21" t="s">
        <v>2930</v>
      </c>
      <c r="N1606" s="21" t="s">
        <v>3782</v>
      </c>
      <c r="O1606"/>
      <c r="P1606" t="str">
        <f t="shared" si="179"/>
        <v/>
      </c>
      <c r="Q1606"/>
      <c r="R1606"/>
      <c r="S1606" s="151">
        <f t="shared" si="174"/>
        <v>198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4574</v>
      </c>
      <c r="M1607" s="21" t="s">
        <v>2931</v>
      </c>
      <c r="N1607" s="21" t="s">
        <v>3782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198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4574</v>
      </c>
      <c r="M1608" s="21" t="s">
        <v>2933</v>
      </c>
      <c r="N1608" s="21" t="s">
        <v>3782</v>
      </c>
      <c r="O1608"/>
      <c r="P1608" t="str">
        <f t="shared" si="179"/>
        <v/>
      </c>
      <c r="Q1608"/>
      <c r="R1608"/>
      <c r="S1608" s="151">
        <f t="shared" si="180"/>
        <v>198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4574</v>
      </c>
      <c r="M1609" s="21" t="s">
        <v>2934</v>
      </c>
      <c r="N1609" s="21" t="s">
        <v>3782</v>
      </c>
      <c r="O1609"/>
      <c r="P1609" t="str">
        <f t="shared" si="179"/>
        <v/>
      </c>
      <c r="Q1609"/>
      <c r="R1609"/>
      <c r="S1609" s="151">
        <f t="shared" si="180"/>
        <v>198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4574</v>
      </c>
      <c r="M1610" s="21" t="s">
        <v>2935</v>
      </c>
      <c r="N1610" s="21" t="s">
        <v>3782</v>
      </c>
      <c r="O1610"/>
      <c r="P1610" t="str">
        <f t="shared" si="179"/>
        <v/>
      </c>
      <c r="Q1610"/>
      <c r="R1610"/>
      <c r="S1610" s="151">
        <f t="shared" si="180"/>
        <v>198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4574</v>
      </c>
      <c r="M1611" s="21" t="s">
        <v>2936</v>
      </c>
      <c r="N1611" s="21" t="s">
        <v>3782</v>
      </c>
      <c r="O1611"/>
      <c r="P1611" t="str">
        <f t="shared" si="179"/>
        <v/>
      </c>
      <c r="Q1611"/>
      <c r="R1611"/>
      <c r="S1611" s="151">
        <f t="shared" si="180"/>
        <v>198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4574</v>
      </c>
      <c r="M1612" s="21" t="s">
        <v>2937</v>
      </c>
      <c r="N1612" s="21" t="s">
        <v>3782</v>
      </c>
      <c r="O1612"/>
      <c r="P1612" t="str">
        <f t="shared" si="179"/>
        <v/>
      </c>
      <c r="Q1612"/>
      <c r="R1612"/>
      <c r="S1612" s="151">
        <f t="shared" si="180"/>
        <v>198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4574</v>
      </c>
      <c r="M1613" s="21" t="s">
        <v>2938</v>
      </c>
      <c r="N1613" s="21" t="s">
        <v>3782</v>
      </c>
      <c r="O1613"/>
      <c r="P1613" t="str">
        <f t="shared" si="179"/>
        <v/>
      </c>
      <c r="Q1613"/>
      <c r="R1613"/>
      <c r="S1613" s="151">
        <f t="shared" si="180"/>
        <v>199</v>
      </c>
      <c r="T1613" s="3" t="s">
        <v>4534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4138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4574</v>
      </c>
      <c r="M1614" s="21" t="s">
        <v>2944</v>
      </c>
      <c r="N1614" s="21" t="s">
        <v>3782</v>
      </c>
      <c r="O1614"/>
      <c r="P1614" t="str">
        <f t="shared" si="179"/>
        <v/>
      </c>
      <c r="Q1614"/>
      <c r="R1614"/>
      <c r="S1614" s="151">
        <f t="shared" si="180"/>
        <v>199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</v>
      </c>
    </row>
    <row r="1615" spans="1:26">
      <c r="A1615" s="3">
        <f>ROW()</f>
        <v>1615</v>
      </c>
      <c r="B1615" s="183">
        <v>1576</v>
      </c>
      <c r="C1615" s="1" t="s">
        <v>4356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4574</v>
      </c>
      <c r="M1615" s="21" t="s">
        <v>2946</v>
      </c>
      <c r="N1615" s="21" t="s">
        <v>3782</v>
      </c>
      <c r="O1615"/>
      <c r="P1615" t="str">
        <f t="shared" si="179"/>
        <v/>
      </c>
      <c r="Q1615"/>
      <c r="R1615"/>
      <c r="S1615" s="151">
        <f t="shared" si="180"/>
        <v>199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4574</v>
      </c>
      <c r="M1616" s="21" t="s">
        <v>2949</v>
      </c>
      <c r="N1616" s="21" t="s">
        <v>3782</v>
      </c>
      <c r="O1616"/>
      <c r="P1616" t="str">
        <f t="shared" si="179"/>
        <v/>
      </c>
      <c r="Q1616"/>
      <c r="R1616"/>
      <c r="S1616" s="151">
        <f t="shared" si="180"/>
        <v>200</v>
      </c>
      <c r="T1616" s="3" t="s">
        <v>4559</v>
      </c>
      <c r="U1616" s="114" t="s">
        <v>4452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4574</v>
      </c>
      <c r="M1617" s="21" t="s">
        <v>2951</v>
      </c>
      <c r="N1617" s="21" t="s">
        <v>3782</v>
      </c>
      <c r="O1617"/>
      <c r="P1617" t="str">
        <f t="shared" si="179"/>
        <v/>
      </c>
      <c r="Q1617"/>
      <c r="R1617"/>
      <c r="S1617" s="151">
        <f t="shared" si="180"/>
        <v>201</v>
      </c>
      <c r="T1617" s="3" t="s">
        <v>4558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4574</v>
      </c>
      <c r="M1618" s="21" t="s">
        <v>2955</v>
      </c>
      <c r="N1618" s="21" t="s">
        <v>3782</v>
      </c>
      <c r="O1618"/>
      <c r="P1618" t="str">
        <f t="shared" si="179"/>
        <v/>
      </c>
      <c r="Q1618"/>
      <c r="R1618"/>
      <c r="S1618" s="151">
        <f t="shared" si="180"/>
        <v>202</v>
      </c>
      <c r="T1618" s="3" t="s">
        <v>4535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4574</v>
      </c>
      <c r="M1619" s="21" t="s">
        <v>2956</v>
      </c>
      <c r="N1619" s="21" t="s">
        <v>3782</v>
      </c>
      <c r="O1619"/>
      <c r="P1619" t="str">
        <f t="shared" si="179"/>
        <v/>
      </c>
      <c r="Q1619"/>
      <c r="R1619"/>
      <c r="S1619" s="151">
        <f t="shared" si="180"/>
        <v>202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4574</v>
      </c>
      <c r="M1620" s="21" t="s">
        <v>2957</v>
      </c>
      <c r="N1620" s="21" t="s">
        <v>3782</v>
      </c>
      <c r="O1620"/>
      <c r="P1620" t="str">
        <f t="shared" si="179"/>
        <v>NOT EQUAL</v>
      </c>
      <c r="Q1620"/>
      <c r="R1620"/>
      <c r="S1620" s="151">
        <f t="shared" si="180"/>
        <v>202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4574</v>
      </c>
      <c r="M1621" s="21" t="s">
        <v>2958</v>
      </c>
      <c r="N1621" s="21" t="s">
        <v>3782</v>
      </c>
      <c r="O1621"/>
      <c r="P1621" t="str">
        <f t="shared" si="179"/>
        <v/>
      </c>
      <c r="Q1621"/>
      <c r="R1621"/>
      <c r="S1621" s="151">
        <f t="shared" si="180"/>
        <v>202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4574</v>
      </c>
      <c r="M1622" s="21" t="s">
        <v>2959</v>
      </c>
      <c r="N1622" s="21" t="s">
        <v>3782</v>
      </c>
      <c r="O1622"/>
      <c r="P1622" t="str">
        <f t="shared" si="179"/>
        <v>NOT EQUAL</v>
      </c>
      <c r="Q1622"/>
      <c r="R1622"/>
      <c r="S1622" s="151">
        <f t="shared" si="180"/>
        <v>202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4574</v>
      </c>
      <c r="M1623" s="21" t="s">
        <v>2960</v>
      </c>
      <c r="N1623" s="21" t="s">
        <v>3782</v>
      </c>
      <c r="O1623"/>
      <c r="P1623" t="str">
        <f t="shared" si="179"/>
        <v>NOT EQUAL</v>
      </c>
      <c r="Q1623"/>
      <c r="R1623"/>
      <c r="S1623" s="151">
        <f t="shared" si="180"/>
        <v>202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4574</v>
      </c>
      <c r="M1624" s="21" t="s">
        <v>2961</v>
      </c>
      <c r="N1624" s="21" t="s">
        <v>3782</v>
      </c>
      <c r="O1624"/>
      <c r="P1624" t="str">
        <f t="shared" si="179"/>
        <v>NOT EQUAL</v>
      </c>
      <c r="Q1624"/>
      <c r="R1624"/>
      <c r="S1624" s="151">
        <f t="shared" si="180"/>
        <v>202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4574</v>
      </c>
      <c r="M1625" s="21" t="s">
        <v>2962</v>
      </c>
      <c r="N1625" s="21" t="s">
        <v>3782</v>
      </c>
      <c r="O1625"/>
      <c r="P1625" t="str">
        <f t="shared" si="179"/>
        <v/>
      </c>
      <c r="Q1625"/>
      <c r="R1625"/>
      <c r="S1625" s="151">
        <f t="shared" si="180"/>
        <v>202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4574</v>
      </c>
      <c r="M1626" s="21" t="s">
        <v>2963</v>
      </c>
      <c r="N1626" s="21" t="s">
        <v>3782</v>
      </c>
      <c r="O1626"/>
      <c r="P1626" t="str">
        <f t="shared" si="179"/>
        <v/>
      </c>
      <c r="Q1626"/>
      <c r="R1626"/>
      <c r="S1626" s="151">
        <f t="shared" si="180"/>
        <v>202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4574</v>
      </c>
      <c r="M1627" s="21" t="s">
        <v>2964</v>
      </c>
      <c r="N1627" s="21" t="s">
        <v>3782</v>
      </c>
      <c r="O1627"/>
      <c r="P1627" t="str">
        <f t="shared" si="179"/>
        <v>NOT EQUAL</v>
      </c>
      <c r="Q1627"/>
      <c r="R1627"/>
      <c r="S1627" s="151">
        <f t="shared" si="180"/>
        <v>202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4574</v>
      </c>
      <c r="M1628" s="21" t="s">
        <v>2965</v>
      </c>
      <c r="N1628" s="21" t="s">
        <v>3782</v>
      </c>
      <c r="O1628"/>
      <c r="P1628" t="str">
        <f t="shared" si="179"/>
        <v>NOT EQUAL</v>
      </c>
      <c r="Q1628"/>
      <c r="R1628"/>
      <c r="S1628" s="151">
        <f t="shared" si="180"/>
        <v>202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4574</v>
      </c>
      <c r="M1629" s="21" t="s">
        <v>2969</v>
      </c>
      <c r="N1629" s="21" t="s">
        <v>3782</v>
      </c>
      <c r="O1629"/>
      <c r="P1629" t="str">
        <f t="shared" si="179"/>
        <v/>
      </c>
      <c r="Q1629"/>
      <c r="R1629"/>
      <c r="S1629" s="151">
        <f t="shared" si="180"/>
        <v>203</v>
      </c>
      <c r="T1629" s="3" t="s">
        <v>4535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4574</v>
      </c>
      <c r="M1630" s="21" t="s">
        <v>2970</v>
      </c>
      <c r="N1630" s="21" t="s">
        <v>3782</v>
      </c>
      <c r="O1630"/>
      <c r="P1630" t="str">
        <f t="shared" si="179"/>
        <v/>
      </c>
      <c r="Q1630"/>
      <c r="R1630"/>
      <c r="S1630" s="151">
        <f t="shared" si="180"/>
        <v>204</v>
      </c>
      <c r="T1630" s="3" t="s">
        <v>4568</v>
      </c>
      <c r="U1630" s="114" t="s">
        <v>4452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4375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4574</v>
      </c>
      <c r="M1631" s="21" t="s">
        <v>4369</v>
      </c>
      <c r="N1631" s="21" t="s">
        <v>3782</v>
      </c>
      <c r="O1631"/>
      <c r="P1631" t="str">
        <f t="shared" si="179"/>
        <v>NOT EQUAL</v>
      </c>
      <c r="Q1631"/>
      <c r="R1631"/>
      <c r="S1631" s="151">
        <f t="shared" si="180"/>
        <v>204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4574</v>
      </c>
      <c r="M1632" s="21" t="s">
        <v>2974</v>
      </c>
      <c r="N1632" s="21" t="s">
        <v>3782</v>
      </c>
      <c r="O1632"/>
      <c r="P1632" t="str">
        <f t="shared" si="179"/>
        <v/>
      </c>
      <c r="Q1632"/>
      <c r="R1632"/>
      <c r="S1632" s="151">
        <f t="shared" si="180"/>
        <v>204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4574</v>
      </c>
      <c r="M1633" s="21" t="s">
        <v>2976</v>
      </c>
      <c r="N1633" s="21" t="s">
        <v>3782</v>
      </c>
      <c r="O1633"/>
      <c r="P1633" t="str">
        <f t="shared" si="179"/>
        <v/>
      </c>
      <c r="Q1633"/>
      <c r="R1633"/>
      <c r="S1633" s="151">
        <f t="shared" si="180"/>
        <v>205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4139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4574</v>
      </c>
      <c r="M1634" s="21" t="s">
        <v>2977</v>
      </c>
      <c r="N1634" s="21" t="s">
        <v>3782</v>
      </c>
      <c r="O1634"/>
      <c r="P1634" t="str">
        <f t="shared" si="179"/>
        <v/>
      </c>
      <c r="Q1634"/>
      <c r="R1634"/>
      <c r="S1634" s="151">
        <f t="shared" si="180"/>
        <v>205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4705</v>
      </c>
      <c r="F1635" s="16" t="s">
        <v>4705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4574</v>
      </c>
      <c r="M1635" s="21" t="s">
        <v>4706</v>
      </c>
      <c r="N1635" s="21" t="s">
        <v>3782</v>
      </c>
      <c r="O1635"/>
      <c r="P1635" t="str">
        <f t="shared" si="179"/>
        <v/>
      </c>
      <c r="Q1635"/>
      <c r="R1635"/>
      <c r="S1635" s="151">
        <f t="shared" si="180"/>
        <v>206</v>
      </c>
      <c r="T1635" s="3" t="s">
        <v>4558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4140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4574</v>
      </c>
      <c r="M1636" s="21" t="s">
        <v>2978</v>
      </c>
      <c r="N1636" s="21" t="s">
        <v>3782</v>
      </c>
      <c r="O1636"/>
      <c r="P1636" t="str">
        <f t="shared" si="179"/>
        <v/>
      </c>
      <c r="Q1636"/>
      <c r="R1636"/>
      <c r="S1636" s="151">
        <f t="shared" si="180"/>
        <v>206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4574</v>
      </c>
      <c r="M1637" s="21" t="s">
        <v>2979</v>
      </c>
      <c r="N1637" s="21" t="s">
        <v>3782</v>
      </c>
      <c r="O1637"/>
      <c r="P1637" t="str">
        <f t="shared" si="179"/>
        <v/>
      </c>
      <c r="Q1637"/>
      <c r="R1637"/>
      <c r="S1637" s="151">
        <f t="shared" si="180"/>
        <v>206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4574</v>
      </c>
      <c r="M1638" s="21" t="s">
        <v>2983</v>
      </c>
      <c r="N1638" s="21" t="s">
        <v>3782</v>
      </c>
      <c r="O1638"/>
      <c r="P1638" t="str">
        <f t="shared" si="179"/>
        <v/>
      </c>
      <c r="Q1638"/>
      <c r="R1638"/>
      <c r="S1638" s="151">
        <f t="shared" si="180"/>
        <v>207</v>
      </c>
      <c r="T1638" s="3" t="s">
        <v>4558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4300</v>
      </c>
      <c r="F1639" s="16" t="s">
        <v>4300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4574</v>
      </c>
      <c r="M1639" s="21" t="s">
        <v>2985</v>
      </c>
      <c r="N1639" s="21" t="s">
        <v>3782</v>
      </c>
      <c r="O1639"/>
      <c r="P1639" t="str">
        <f t="shared" si="179"/>
        <v/>
      </c>
      <c r="Q1639"/>
      <c r="R1639"/>
      <c r="S1639" s="151">
        <f t="shared" si="180"/>
        <v>207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4574</v>
      </c>
      <c r="M1640" s="21" t="s">
        <v>2988</v>
      </c>
      <c r="N1640" s="21" t="s">
        <v>3782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207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4574</v>
      </c>
      <c r="M1641" s="21" t="s">
        <v>2989</v>
      </c>
      <c r="N1641" s="21" t="s">
        <v>3782</v>
      </c>
      <c r="O1641"/>
      <c r="P1641" t="str">
        <f t="shared" si="185"/>
        <v/>
      </c>
      <c r="Q1641"/>
      <c r="R1641"/>
      <c r="S1641" s="151">
        <f t="shared" si="180"/>
        <v>208</v>
      </c>
      <c r="T1641" s="133" t="s">
        <v>4560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4574</v>
      </c>
      <c r="M1642" s="21" t="s">
        <v>2990</v>
      </c>
      <c r="N1642" s="21" t="s">
        <v>3782</v>
      </c>
      <c r="O1642"/>
      <c r="P1642" t="str">
        <f t="shared" si="185"/>
        <v/>
      </c>
      <c r="Q1642"/>
      <c r="R1642"/>
      <c r="S1642" s="151">
        <f t="shared" si="180"/>
        <v>209</v>
      </c>
      <c r="T1642" s="133" t="s">
        <v>4560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4574</v>
      </c>
      <c r="M1643" s="21" t="s">
        <v>2991</v>
      </c>
      <c r="N1643" s="21" t="s">
        <v>3782</v>
      </c>
      <c r="O1643"/>
      <c r="P1643" t="str">
        <f t="shared" si="185"/>
        <v>NOT EQUAL</v>
      </c>
      <c r="Q1643"/>
      <c r="R1643"/>
      <c r="S1643" s="151">
        <f t="shared" si="180"/>
        <v>209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3853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4574</v>
      </c>
      <c r="M1644" s="21" t="s">
        <v>2992</v>
      </c>
      <c r="N1644" s="21" t="s">
        <v>3782</v>
      </c>
      <c r="O1644"/>
      <c r="P1644" t="str">
        <f t="shared" si="185"/>
        <v/>
      </c>
      <c r="Q1644"/>
      <c r="R1644"/>
      <c r="S1644" s="151">
        <f t="shared" si="180"/>
        <v>210</v>
      </c>
      <c r="T1644" s="133" t="s">
        <v>4560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3865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4574</v>
      </c>
      <c r="M1645" s="21" t="s">
        <v>3010</v>
      </c>
      <c r="N1645" s="21" t="s">
        <v>3782</v>
      </c>
      <c r="O1645"/>
      <c r="P1645" t="str">
        <f t="shared" si="185"/>
        <v/>
      </c>
      <c r="Q1645"/>
      <c r="R1645"/>
      <c r="S1645" s="151">
        <f t="shared" si="180"/>
        <v>211</v>
      </c>
      <c r="T1645" s="3" t="s">
        <v>4541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4141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4574</v>
      </c>
      <c r="M1646" s="21" t="s">
        <v>3011</v>
      </c>
      <c r="N1646" s="21" t="s">
        <v>3782</v>
      </c>
      <c r="O1646"/>
      <c r="P1646" t="str">
        <f t="shared" si="185"/>
        <v/>
      </c>
      <c r="Q1646"/>
      <c r="R1646"/>
      <c r="S1646" s="151">
        <f t="shared" si="180"/>
        <v>211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4574</v>
      </c>
      <c r="M1647" s="21" t="s">
        <v>3012</v>
      </c>
      <c r="N1647" s="21" t="s">
        <v>3782</v>
      </c>
      <c r="O1647"/>
      <c r="P1647" t="str">
        <f t="shared" si="185"/>
        <v/>
      </c>
      <c r="Q1647"/>
      <c r="R1647"/>
      <c r="S1647" s="151">
        <f t="shared" si="180"/>
        <v>211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4574</v>
      </c>
      <c r="M1648" s="21" t="s">
        <v>3018</v>
      </c>
      <c r="N1648" s="21" t="s">
        <v>3782</v>
      </c>
      <c r="O1648"/>
      <c r="P1648" t="str">
        <f t="shared" si="185"/>
        <v/>
      </c>
      <c r="Q1648"/>
      <c r="R1648"/>
      <c r="S1648" s="151">
        <f t="shared" si="180"/>
        <v>211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4288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4574</v>
      </c>
      <c r="M1649" s="21" t="s">
        <v>3020</v>
      </c>
      <c r="N1649" s="21" t="s">
        <v>3782</v>
      </c>
      <c r="O1649"/>
      <c r="P1649" t="str">
        <f t="shared" si="185"/>
        <v/>
      </c>
      <c r="Q1649"/>
      <c r="R1649"/>
      <c r="S1649" s="151">
        <f t="shared" si="180"/>
        <v>212</v>
      </c>
      <c r="T1649" s="3" t="s">
        <v>4565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4574</v>
      </c>
      <c r="M1650" s="21" t="s">
        <v>3021</v>
      </c>
      <c r="N1650" s="21" t="s">
        <v>3782</v>
      </c>
      <c r="O1650"/>
      <c r="P1650" t="str">
        <f t="shared" si="185"/>
        <v/>
      </c>
      <c r="Q1650"/>
      <c r="R1650"/>
      <c r="S1650" s="151">
        <f t="shared" si="180"/>
        <v>212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4574</v>
      </c>
      <c r="M1651" s="21" t="s">
        <v>3022</v>
      </c>
      <c r="N1651" s="21" t="s">
        <v>3782</v>
      </c>
      <c r="O1651"/>
      <c r="P1651" t="str">
        <f t="shared" si="185"/>
        <v/>
      </c>
      <c r="Q1651"/>
      <c r="R1651"/>
      <c r="S1651" s="151">
        <f t="shared" si="180"/>
        <v>212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4574</v>
      </c>
      <c r="M1652" s="21" t="s">
        <v>3024</v>
      </c>
      <c r="N1652" s="21" t="s">
        <v>3782</v>
      </c>
      <c r="O1652"/>
      <c r="P1652" t="str">
        <f t="shared" si="185"/>
        <v/>
      </c>
      <c r="Q1652"/>
      <c r="R1652"/>
      <c r="S1652" s="151">
        <f t="shared" si="180"/>
        <v>212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4574</v>
      </c>
      <c r="M1653" s="21" t="s">
        <v>3025</v>
      </c>
      <c r="N1653" s="21" t="s">
        <v>3782</v>
      </c>
      <c r="O1653"/>
      <c r="P1653" t="str">
        <f t="shared" si="185"/>
        <v/>
      </c>
      <c r="Q1653"/>
      <c r="R1653"/>
      <c r="S1653" s="151">
        <f t="shared" si="180"/>
        <v>212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4301</v>
      </c>
      <c r="D1654" s="93" t="s">
        <v>3853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4574</v>
      </c>
      <c r="M1654" s="21" t="s">
        <v>3039</v>
      </c>
      <c r="N1654" s="21" t="s">
        <v>3782</v>
      </c>
      <c r="O1654"/>
      <c r="P1654" t="str">
        <f t="shared" si="185"/>
        <v/>
      </c>
      <c r="Q1654"/>
      <c r="R1654"/>
      <c r="S1654" s="151">
        <f t="shared" si="180"/>
        <v>213</v>
      </c>
      <c r="T1654" s="3" t="s">
        <v>4560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4574</v>
      </c>
      <c r="M1655" s="21" t="s">
        <v>3040</v>
      </c>
      <c r="N1655" s="21" t="s">
        <v>3782</v>
      </c>
      <c r="O1655"/>
      <c r="P1655" t="str">
        <f t="shared" si="185"/>
        <v/>
      </c>
      <c r="Q1655"/>
      <c r="R1655"/>
      <c r="S1655" s="151">
        <f t="shared" si="180"/>
        <v>214</v>
      </c>
      <c r="T1655" s="3" t="s">
        <v>4558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4574</v>
      </c>
      <c r="M1656" s="21" t="s">
        <v>3041</v>
      </c>
      <c r="N1656" s="21" t="s">
        <v>3782</v>
      </c>
      <c r="O1656"/>
      <c r="P1656" t="str">
        <f t="shared" si="185"/>
        <v/>
      </c>
      <c r="Q1656"/>
      <c r="R1656"/>
      <c r="S1656" s="151">
        <f t="shared" si="180"/>
        <v>214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4574</v>
      </c>
      <c r="M1657" s="21" t="s">
        <v>3042</v>
      </c>
      <c r="N1657" s="21" t="s">
        <v>3782</v>
      </c>
      <c r="O1657"/>
      <c r="P1657" t="str">
        <f t="shared" si="185"/>
        <v/>
      </c>
      <c r="Q1657"/>
      <c r="R1657"/>
      <c r="S1657" s="151">
        <f t="shared" si="180"/>
        <v>215</v>
      </c>
      <c r="T1657" s="3" t="s">
        <v>4539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4574</v>
      </c>
      <c r="M1658" s="21" t="s">
        <v>3043</v>
      </c>
      <c r="N1658" s="21" t="s">
        <v>3782</v>
      </c>
      <c r="O1658"/>
      <c r="P1658" t="str">
        <f t="shared" si="185"/>
        <v/>
      </c>
      <c r="Q1658"/>
      <c r="R1658"/>
      <c r="S1658" s="151">
        <f t="shared" si="180"/>
        <v>216</v>
      </c>
      <c r="T1658" s="3"/>
      <c r="U1658" s="114" t="s">
        <v>4452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4574</v>
      </c>
      <c r="M1659" s="21" t="s">
        <v>3045</v>
      </c>
      <c r="N1659" s="21" t="s">
        <v>3782</v>
      </c>
      <c r="O1659"/>
      <c r="P1659" t="str">
        <f t="shared" si="185"/>
        <v/>
      </c>
      <c r="Q1659"/>
      <c r="R1659"/>
      <c r="S1659" s="151">
        <f t="shared" si="180"/>
        <v>216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4574</v>
      </c>
      <c r="M1660" s="21" t="s">
        <v>3047</v>
      </c>
      <c r="N1660" s="21" t="s">
        <v>3782</v>
      </c>
      <c r="O1660"/>
      <c r="P1660" t="str">
        <f t="shared" si="185"/>
        <v/>
      </c>
      <c r="Q1660"/>
      <c r="R1660"/>
      <c r="S1660" s="151">
        <f t="shared" si="180"/>
        <v>216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4096</v>
      </c>
      <c r="D1661" s="51" t="s">
        <v>4098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4574</v>
      </c>
      <c r="L1661" s="147" t="s">
        <v>4099</v>
      </c>
      <c r="M1661" s="21" t="s">
        <v>3048</v>
      </c>
      <c r="N1661" s="21" t="s">
        <v>3782</v>
      </c>
      <c r="O1661"/>
      <c r="P1661" t="str">
        <f t="shared" si="185"/>
        <v/>
      </c>
      <c r="Q1661"/>
      <c r="R1661"/>
      <c r="S1661" s="151">
        <f t="shared" si="180"/>
        <v>216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4574</v>
      </c>
      <c r="M1662" s="21" t="s">
        <v>3051</v>
      </c>
      <c r="N1662" s="21" t="s">
        <v>3782</v>
      </c>
      <c r="O1662"/>
      <c r="P1662" t="str">
        <f t="shared" si="185"/>
        <v/>
      </c>
      <c r="Q1662"/>
      <c r="R1662"/>
      <c r="S1662" s="151">
        <f t="shared" si="180"/>
        <v>216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4574</v>
      </c>
      <c r="M1663" s="21" t="s">
        <v>3057</v>
      </c>
      <c r="N1663" s="21" t="s">
        <v>3782</v>
      </c>
      <c r="O1663"/>
      <c r="P1663" t="str">
        <f t="shared" si="185"/>
        <v/>
      </c>
      <c r="Q1663"/>
      <c r="R1663"/>
      <c r="S1663" s="151">
        <f t="shared" si="180"/>
        <v>216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4574</v>
      </c>
      <c r="M1664" s="21" t="s">
        <v>3059</v>
      </c>
      <c r="N1664" s="21" t="s">
        <v>3782</v>
      </c>
      <c r="O1664"/>
      <c r="P1664" t="str">
        <f t="shared" si="185"/>
        <v/>
      </c>
      <c r="Q1664"/>
      <c r="R1664"/>
      <c r="S1664" s="151">
        <f t="shared" si="180"/>
        <v>216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4574</v>
      </c>
      <c r="M1665" s="21" t="s">
        <v>3060</v>
      </c>
      <c r="N1665" s="21" t="s">
        <v>3782</v>
      </c>
      <c r="O1665"/>
      <c r="P1665" t="str">
        <f t="shared" si="185"/>
        <v/>
      </c>
      <c r="Q1665"/>
      <c r="R1665"/>
      <c r="S1665" s="151">
        <f t="shared" si="180"/>
        <v>216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4574</v>
      </c>
      <c r="M1666" s="21" t="s">
        <v>3061</v>
      </c>
      <c r="N1666" s="21" t="s">
        <v>3782</v>
      </c>
      <c r="O1666"/>
      <c r="P1666" t="str">
        <f t="shared" si="185"/>
        <v/>
      </c>
      <c r="Q1666"/>
      <c r="R1666"/>
      <c r="S1666" s="151">
        <f t="shared" si="180"/>
        <v>216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4574</v>
      </c>
      <c r="M1667" s="21" t="s">
        <v>3062</v>
      </c>
      <c r="N1667" s="21" t="s">
        <v>3782</v>
      </c>
      <c r="O1667"/>
      <c r="P1667" t="str">
        <f t="shared" si="185"/>
        <v/>
      </c>
      <c r="Q1667"/>
      <c r="R1667"/>
      <c r="S1667" s="151">
        <f t="shared" si="180"/>
        <v>217</v>
      </c>
      <c r="T1667" s="3" t="s">
        <v>4558</v>
      </c>
      <c r="U1667" s="114" t="s">
        <v>4452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4574</v>
      </c>
      <c r="M1668" s="21" t="s">
        <v>3063</v>
      </c>
      <c r="N1668" s="21" t="s">
        <v>3782</v>
      </c>
      <c r="O1668"/>
      <c r="P1668" t="str">
        <f t="shared" si="185"/>
        <v/>
      </c>
      <c r="Q1668"/>
      <c r="R1668"/>
      <c r="S1668" s="151">
        <f t="shared" si="180"/>
        <v>218</v>
      </c>
      <c r="T1668" s="3" t="s">
        <v>4558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3914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4574</v>
      </c>
      <c r="M1669" s="21" t="s">
        <v>3072</v>
      </c>
      <c r="N1669" s="21" t="s">
        <v>3782</v>
      </c>
      <c r="O1669"/>
      <c r="P1669" t="str">
        <f t="shared" si="185"/>
        <v/>
      </c>
      <c r="Q1669"/>
      <c r="R1669"/>
      <c r="S1669" s="151">
        <f t="shared" si="180"/>
        <v>219</v>
      </c>
      <c r="T1669" s="3" t="s">
        <v>4541</v>
      </c>
      <c r="U1669" s="114"/>
      <c r="V1669" s="120" t="s">
        <v>4454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4078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4574</v>
      </c>
      <c r="M1670" s="21" t="s">
        <v>3073</v>
      </c>
      <c r="N1670" s="21" t="s">
        <v>3782</v>
      </c>
      <c r="O1670"/>
      <c r="P1670" t="str">
        <f t="shared" si="185"/>
        <v/>
      </c>
      <c r="Q1670"/>
      <c r="R1670"/>
      <c r="S1670" s="151">
        <f t="shared" si="180"/>
        <v>220</v>
      </c>
      <c r="T1670" s="3" t="s">
        <v>4541</v>
      </c>
      <c r="U1670" s="114"/>
      <c r="V1670" s="120" t="s">
        <v>4455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4079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4574</v>
      </c>
      <c r="M1671" s="21" t="s">
        <v>3074</v>
      </c>
      <c r="N1671" s="21" t="s">
        <v>3782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221</v>
      </c>
      <c r="T1671" s="3" t="s">
        <v>4541</v>
      </c>
      <c r="U1671" s="114"/>
      <c r="V1671" s="120" t="s">
        <v>4456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4574</v>
      </c>
      <c r="M1672" s="21" t="s">
        <v>3075</v>
      </c>
      <c r="N1672" s="21" t="s">
        <v>3782</v>
      </c>
      <c r="O1672"/>
      <c r="P1672" t="str">
        <f t="shared" si="185"/>
        <v/>
      </c>
      <c r="Q1672"/>
      <c r="R1672"/>
      <c r="S1672" s="151">
        <f t="shared" si="186"/>
        <v>221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4574</v>
      </c>
      <c r="M1673" s="21" t="s">
        <v>3079</v>
      </c>
      <c r="N1673" s="21" t="s">
        <v>3782</v>
      </c>
      <c r="O1673"/>
      <c r="P1673" t="str">
        <f t="shared" si="185"/>
        <v/>
      </c>
      <c r="Q1673"/>
      <c r="R1673"/>
      <c r="S1673" s="151">
        <f t="shared" si="186"/>
        <v>221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4276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4574</v>
      </c>
      <c r="M1674" s="21" t="s">
        <v>3080</v>
      </c>
      <c r="N1674" s="21" t="s">
        <v>3782</v>
      </c>
      <c r="O1674"/>
      <c r="P1674" t="str">
        <f t="shared" si="185"/>
        <v/>
      </c>
      <c r="Q1674"/>
      <c r="R1674"/>
      <c r="S1674" s="151">
        <f t="shared" si="186"/>
        <v>222</v>
      </c>
      <c r="T1674" s="3" t="s">
        <v>4560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4294</v>
      </c>
      <c r="D1675" s="30" t="s">
        <v>3853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4574</v>
      </c>
      <c r="M1675" s="21" t="s">
        <v>3081</v>
      </c>
      <c r="N1675" s="21" t="s">
        <v>3782</v>
      </c>
      <c r="O1675"/>
      <c r="P1675" t="str">
        <f t="shared" si="185"/>
        <v/>
      </c>
      <c r="Q1675"/>
      <c r="R1675"/>
      <c r="S1675" s="151">
        <f t="shared" si="186"/>
        <v>223</v>
      </c>
      <c r="T1675" s="3" t="s">
        <v>4560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4574</v>
      </c>
      <c r="M1676" s="21" t="s">
        <v>3094</v>
      </c>
      <c r="N1676" s="21" t="s">
        <v>3782</v>
      </c>
      <c r="O1676"/>
      <c r="P1676" t="str">
        <f t="shared" si="185"/>
        <v/>
      </c>
      <c r="Q1676"/>
      <c r="R1676"/>
      <c r="S1676" s="151">
        <f t="shared" si="186"/>
        <v>223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4574</v>
      </c>
      <c r="M1677" s="21" t="s">
        <v>3097</v>
      </c>
      <c r="N1677" s="21" t="s">
        <v>3782</v>
      </c>
      <c r="O1677"/>
      <c r="P1677" t="str">
        <f t="shared" si="185"/>
        <v/>
      </c>
      <c r="Q1677"/>
      <c r="R1677"/>
      <c r="S1677" s="151">
        <f t="shared" si="186"/>
        <v>223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4150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4574</v>
      </c>
      <c r="M1678" s="21" t="s">
        <v>3098</v>
      </c>
      <c r="N1678" s="21" t="s">
        <v>3782</v>
      </c>
      <c r="O1678"/>
      <c r="P1678" t="str">
        <f t="shared" si="185"/>
        <v/>
      </c>
      <c r="Q1678"/>
      <c r="R1678"/>
      <c r="S1678" s="151">
        <f t="shared" si="186"/>
        <v>223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4302</v>
      </c>
      <c r="D1679" s="93" t="s">
        <v>3853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4574</v>
      </c>
      <c r="M1679" s="21" t="s">
        <v>3099</v>
      </c>
      <c r="N1679" s="21" t="s">
        <v>3782</v>
      </c>
      <c r="O1679"/>
      <c r="P1679" t="str">
        <f t="shared" si="185"/>
        <v/>
      </c>
      <c r="Q1679"/>
      <c r="R1679"/>
      <c r="S1679" s="151">
        <f t="shared" si="186"/>
        <v>224</v>
      </c>
      <c r="T1679" s="3" t="s">
        <v>4560</v>
      </c>
      <c r="U1679" s="116" t="s">
        <v>4452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4303</v>
      </c>
      <c r="D1680" s="93" t="s">
        <v>3853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4574</v>
      </c>
      <c r="M1680" s="21" t="s">
        <v>3101</v>
      </c>
      <c r="N1680" s="21" t="s">
        <v>3782</v>
      </c>
      <c r="O1680"/>
      <c r="P1680" t="str">
        <f t="shared" si="185"/>
        <v/>
      </c>
      <c r="Q1680"/>
      <c r="R1680"/>
      <c r="S1680" s="151">
        <f t="shared" si="186"/>
        <v>225</v>
      </c>
      <c r="T1680" s="3" t="s">
        <v>4560</v>
      </c>
      <c r="U1680" s="116" t="s">
        <v>4452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4277</v>
      </c>
      <c r="D1681" s="86" t="s">
        <v>3853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4574</v>
      </c>
      <c r="M1681" s="21" t="s">
        <v>3104</v>
      </c>
      <c r="N1681" s="21" t="s">
        <v>3782</v>
      </c>
      <c r="O1681"/>
      <c r="P1681" t="str">
        <f t="shared" si="185"/>
        <v/>
      </c>
      <c r="Q1681"/>
      <c r="R1681"/>
      <c r="S1681" s="151">
        <f t="shared" si="186"/>
        <v>225</v>
      </c>
      <c r="T1681" s="3"/>
      <c r="U1681" s="115" t="s">
        <v>4445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4438</v>
      </c>
      <c r="D1682" s="71" t="s">
        <v>7</v>
      </c>
      <c r="E1682" s="72" t="s">
        <v>4440</v>
      </c>
      <c r="F1682" s="72" t="s">
        <v>4440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4574</v>
      </c>
      <c r="M1682" s="75" t="s">
        <v>4442</v>
      </c>
      <c r="N1682" s="75"/>
      <c r="O1682"/>
      <c r="P1682" t="str">
        <f t="shared" si="185"/>
        <v/>
      </c>
      <c r="Q1682"/>
      <c r="R1682"/>
      <c r="S1682" s="151">
        <f t="shared" si="186"/>
        <v>226</v>
      </c>
      <c r="T1682" s="3" t="s">
        <v>4541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4439</v>
      </c>
      <c r="D1683" s="71" t="s">
        <v>7</v>
      </c>
      <c r="E1683" s="72" t="s">
        <v>4441</v>
      </c>
      <c r="F1683" s="72" t="s">
        <v>4441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4574</v>
      </c>
      <c r="M1683" s="75" t="s">
        <v>4443</v>
      </c>
      <c r="N1683" s="75"/>
      <c r="O1683"/>
      <c r="P1683" t="str">
        <f t="shared" si="185"/>
        <v/>
      </c>
      <c r="Q1683"/>
      <c r="R1683"/>
      <c r="S1683" s="151">
        <f t="shared" si="186"/>
        <v>227</v>
      </c>
      <c r="T1683" s="3" t="s">
        <v>4541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4278</v>
      </c>
      <c r="D1684" s="86" t="s">
        <v>3853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4574</v>
      </c>
      <c r="M1684" s="21" t="s">
        <v>3106</v>
      </c>
      <c r="N1684" s="21" t="s">
        <v>3782</v>
      </c>
      <c r="O1684"/>
      <c r="P1684" t="str">
        <f t="shared" si="185"/>
        <v/>
      </c>
      <c r="Q1684"/>
      <c r="R1684"/>
      <c r="S1684" s="151">
        <f t="shared" si="186"/>
        <v>227</v>
      </c>
      <c r="T1684" s="3"/>
      <c r="U1684" s="115" t="s">
        <v>4445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4279</v>
      </c>
      <c r="D1685" s="86" t="s">
        <v>3853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4574</v>
      </c>
      <c r="M1685" s="21" t="s">
        <v>3107</v>
      </c>
      <c r="N1685" s="21" t="s">
        <v>3782</v>
      </c>
      <c r="O1685"/>
      <c r="P1685" t="str">
        <f t="shared" si="185"/>
        <v/>
      </c>
      <c r="Q1685"/>
      <c r="R1685"/>
      <c r="S1685" s="151">
        <f t="shared" si="186"/>
        <v>227</v>
      </c>
      <c r="T1685" s="3"/>
      <c r="U1685" s="115" t="s">
        <v>4445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4280</v>
      </c>
      <c r="D1686" s="86" t="s">
        <v>3853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4574</v>
      </c>
      <c r="M1686" s="21" t="s">
        <v>3108</v>
      </c>
      <c r="N1686" s="21" t="s">
        <v>3782</v>
      </c>
      <c r="O1686"/>
      <c r="P1686" t="str">
        <f t="shared" si="185"/>
        <v/>
      </c>
      <c r="Q1686"/>
      <c r="R1686"/>
      <c r="S1686" s="151">
        <f t="shared" si="186"/>
        <v>227</v>
      </c>
      <c r="T1686" s="3"/>
      <c r="U1686" s="115" t="s">
        <v>4445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4281</v>
      </c>
      <c r="D1687" s="86" t="s">
        <v>3853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4574</v>
      </c>
      <c r="M1687" s="21" t="s">
        <v>3109</v>
      </c>
      <c r="N1687" s="21" t="s">
        <v>3782</v>
      </c>
      <c r="O1687"/>
      <c r="P1687" t="str">
        <f t="shared" si="185"/>
        <v/>
      </c>
      <c r="Q1687"/>
      <c r="R1687"/>
      <c r="S1687" s="151">
        <f t="shared" si="186"/>
        <v>227</v>
      </c>
      <c r="T1687" s="3"/>
      <c r="U1687" s="115" t="s">
        <v>4445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4283</v>
      </c>
      <c r="D1688" s="86" t="s">
        <v>3853</v>
      </c>
      <c r="E1688" s="16" t="s">
        <v>1119</v>
      </c>
      <c r="F1688" s="16" t="s">
        <v>1119</v>
      </c>
      <c r="G1688" s="56">
        <v>0</v>
      </c>
      <c r="H1688" s="56" t="s">
        <v>4284</v>
      </c>
      <c r="I1688" s="16" t="s">
        <v>3</v>
      </c>
      <c r="J1688" s="16" t="s">
        <v>2188</v>
      </c>
      <c r="K1688" s="134" t="s">
        <v>4574</v>
      </c>
      <c r="M1688" s="21" t="s">
        <v>3536</v>
      </c>
      <c r="N1688" s="21" t="s">
        <v>3782</v>
      </c>
      <c r="O1688"/>
      <c r="P1688" t="str">
        <f t="shared" si="185"/>
        <v/>
      </c>
      <c r="Q1688"/>
      <c r="R1688"/>
      <c r="S1688" s="151">
        <f t="shared" si="186"/>
        <v>227</v>
      </c>
      <c r="T1688" s="3"/>
      <c r="U1688" s="115" t="s">
        <v>4445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4282</v>
      </c>
      <c r="D1689" s="86" t="s">
        <v>3853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4574</v>
      </c>
      <c r="M1689" s="21" t="s">
        <v>3113</v>
      </c>
      <c r="N1689" s="21" t="s">
        <v>3782</v>
      </c>
      <c r="O1689"/>
      <c r="P1689" t="str">
        <f t="shared" si="185"/>
        <v/>
      </c>
      <c r="Q1689"/>
      <c r="R1689"/>
      <c r="S1689" s="151">
        <f t="shared" si="186"/>
        <v>227</v>
      </c>
      <c r="T1689" s="3"/>
      <c r="U1689" s="115" t="s">
        <v>4445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4830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6" t="s">
        <v>2188</v>
      </c>
      <c r="K1690" s="134" t="s">
        <v>4574</v>
      </c>
      <c r="M1690" s="21" t="s">
        <v>3114</v>
      </c>
      <c r="N1690" s="21" t="s">
        <v>3782</v>
      </c>
      <c r="O1690"/>
      <c r="P1690" t="str">
        <f t="shared" si="185"/>
        <v/>
      </c>
      <c r="Q1690"/>
      <c r="R1690"/>
      <c r="S1690" s="151">
        <f t="shared" si="186"/>
        <v>228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4574</v>
      </c>
      <c r="M1691" s="21" t="s">
        <v>3118</v>
      </c>
      <c r="N1691" s="21" t="s">
        <v>3782</v>
      </c>
      <c r="O1691"/>
      <c r="P1691" t="str">
        <f t="shared" si="185"/>
        <v/>
      </c>
      <c r="Q1691"/>
      <c r="R1691"/>
      <c r="S1691" s="151">
        <f t="shared" si="186"/>
        <v>228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4574</v>
      </c>
      <c r="M1692" s="21" t="s">
        <v>3119</v>
      </c>
      <c r="N1692" s="21" t="s">
        <v>3782</v>
      </c>
      <c r="O1692"/>
      <c r="P1692" t="str">
        <f t="shared" si="185"/>
        <v/>
      </c>
      <c r="Q1692"/>
      <c r="R1692"/>
      <c r="S1692" s="151">
        <f t="shared" si="186"/>
        <v>228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4574</v>
      </c>
      <c r="M1693" s="21" t="s">
        <v>3120</v>
      </c>
      <c r="N1693" s="21" t="s">
        <v>3782</v>
      </c>
      <c r="O1693"/>
      <c r="P1693" t="str">
        <f t="shared" si="185"/>
        <v/>
      </c>
      <c r="Q1693"/>
      <c r="R1693"/>
      <c r="S1693" s="151">
        <f t="shared" si="186"/>
        <v>229</v>
      </c>
      <c r="T1693" s="3" t="s">
        <v>4535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4573</v>
      </c>
      <c r="M1694" s="21" t="s">
        <v>3121</v>
      </c>
      <c r="N1694" s="21" t="s">
        <v>3782</v>
      </c>
      <c r="O1694"/>
      <c r="P1694" t="str">
        <f t="shared" si="185"/>
        <v/>
      </c>
      <c r="Q1694"/>
      <c r="R1694"/>
      <c r="S1694" s="151">
        <f t="shared" si="186"/>
        <v>229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4032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4574</v>
      </c>
      <c r="M1695" s="21" t="s">
        <v>3122</v>
      </c>
      <c r="N1695" s="21" t="s">
        <v>3782</v>
      </c>
      <c r="O1695"/>
      <c r="P1695" t="str">
        <f t="shared" si="185"/>
        <v/>
      </c>
      <c r="Q1695"/>
      <c r="R1695"/>
      <c r="S1695" s="151">
        <f t="shared" si="186"/>
        <v>230</v>
      </c>
      <c r="T1695" s="3" t="s">
        <v>4535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4142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4574</v>
      </c>
      <c r="M1696" s="21" t="s">
        <v>3123</v>
      </c>
      <c r="N1696" s="21" t="s">
        <v>3782</v>
      </c>
      <c r="O1696"/>
      <c r="P1696" t="str">
        <f t="shared" si="185"/>
        <v/>
      </c>
      <c r="Q1696"/>
      <c r="R1696"/>
      <c r="S1696" s="151">
        <f t="shared" si="186"/>
        <v>230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ITM_epsilon</v>
      </c>
    </row>
    <row r="1697" spans="1:26">
      <c r="A1697" s="3">
        <f>ROW()</f>
        <v>1697</v>
      </c>
      <c r="B1697" s="183">
        <v>1658</v>
      </c>
      <c r="C1697" s="30" t="s">
        <v>4143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4574</v>
      </c>
      <c r="M1697" s="21" t="s">
        <v>3125</v>
      </c>
      <c r="N1697" s="21" t="s">
        <v>3782</v>
      </c>
      <c r="O1697"/>
      <c r="P1697" t="str">
        <f t="shared" si="185"/>
        <v/>
      </c>
      <c r="Q1697"/>
      <c r="R1697"/>
      <c r="S1697" s="151">
        <f t="shared" si="186"/>
        <v>230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ITM_epsilonM</v>
      </c>
    </row>
    <row r="1698" spans="1:26">
      <c r="A1698" s="3">
        <f>ROW()</f>
        <v>1698</v>
      </c>
      <c r="B1698" s="183">
        <v>1659</v>
      </c>
      <c r="C1698" s="30" t="s">
        <v>4144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4574</v>
      </c>
      <c r="M1698" s="21" t="s">
        <v>3126</v>
      </c>
      <c r="N1698" s="21" t="s">
        <v>3782</v>
      </c>
      <c r="O1698"/>
      <c r="P1698" t="str">
        <f t="shared" si="185"/>
        <v/>
      </c>
      <c r="Q1698"/>
      <c r="R1698"/>
      <c r="S1698" s="151">
        <f t="shared" si="186"/>
        <v>230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4574</v>
      </c>
      <c r="M1699" s="21" t="s">
        <v>3127</v>
      </c>
      <c r="N1699" s="21" t="s">
        <v>3782</v>
      </c>
      <c r="O1699"/>
      <c r="P1699" t="str">
        <f t="shared" si="185"/>
        <v/>
      </c>
      <c r="Q1699"/>
      <c r="R1699"/>
      <c r="S1699" s="151">
        <f t="shared" si="186"/>
        <v>230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4574</v>
      </c>
      <c r="M1700" s="21" t="s">
        <v>3139</v>
      </c>
      <c r="N1700" s="21" t="s">
        <v>3782</v>
      </c>
      <c r="O1700"/>
      <c r="P1700" t="str">
        <f t="shared" si="185"/>
        <v/>
      </c>
      <c r="Q1700"/>
      <c r="R1700"/>
      <c r="S1700" s="151">
        <f t="shared" si="186"/>
        <v>230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4574</v>
      </c>
      <c r="M1701" s="21" t="s">
        <v>3141</v>
      </c>
      <c r="N1701" s="21" t="s">
        <v>3782</v>
      </c>
      <c r="O1701"/>
      <c r="P1701" t="str">
        <f t="shared" si="185"/>
        <v/>
      </c>
      <c r="Q1701"/>
      <c r="R1701"/>
      <c r="S1701" s="151">
        <f t="shared" si="186"/>
        <v>230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</v>
      </c>
    </row>
    <row r="1702" spans="1:26">
      <c r="A1702" s="3">
        <f>ROW()</f>
        <v>1702</v>
      </c>
      <c r="B1702" s="183">
        <v>1663</v>
      </c>
      <c r="C1702" s="30" t="s">
        <v>4145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4574</v>
      </c>
      <c r="M1702" s="21" t="s">
        <v>3142</v>
      </c>
      <c r="N1702" s="21" t="s">
        <v>3782</v>
      </c>
      <c r="O1702"/>
      <c r="P1702" t="str">
        <f t="shared" si="185"/>
        <v/>
      </c>
      <c r="Q1702"/>
      <c r="R1702"/>
      <c r="S1702" s="151">
        <f t="shared" si="186"/>
        <v>230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ITM_sigma</v>
      </c>
    </row>
    <row r="1703" spans="1:26">
      <c r="A1703" s="3">
        <f>ROW()</f>
        <v>1703</v>
      </c>
      <c r="B1703" s="183">
        <v>1664</v>
      </c>
      <c r="C1703" s="30" t="s">
        <v>4146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4574</v>
      </c>
      <c r="M1703" s="21" t="s">
        <v>3149</v>
      </c>
      <c r="N1703" s="21" t="s">
        <v>3782</v>
      </c>
      <c r="O1703"/>
      <c r="P1703" t="str">
        <f t="shared" si="185"/>
        <v/>
      </c>
      <c r="Q1703"/>
      <c r="R1703"/>
      <c r="S1703" s="151">
        <f t="shared" si="186"/>
        <v>230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4574</v>
      </c>
      <c r="M1704" s="21" t="s">
        <v>3161</v>
      </c>
      <c r="N1704" s="21" t="s">
        <v>3782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231</v>
      </c>
      <c r="T1704" s="3" t="s">
        <v>4535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4574</v>
      </c>
      <c r="M1705" s="21" t="s">
        <v>3859</v>
      </c>
      <c r="N1705" s="21" t="s">
        <v>3782</v>
      </c>
      <c r="O1705"/>
      <c r="P1705" t="str">
        <f t="shared" si="191"/>
        <v/>
      </c>
      <c r="Q1705"/>
      <c r="R1705"/>
      <c r="S1705" s="151">
        <f t="shared" si="186"/>
        <v>231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4018</v>
      </c>
      <c r="D1706" s="39" t="s">
        <v>7</v>
      </c>
      <c r="E1706" s="40" t="s">
        <v>4020</v>
      </c>
      <c r="F1706" s="40" t="s">
        <v>4020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4574</v>
      </c>
      <c r="L1706" s="41"/>
      <c r="M1706" s="42" t="s">
        <v>4022</v>
      </c>
      <c r="N1706" s="42" t="s">
        <v>3782</v>
      </c>
      <c r="O1706"/>
      <c r="P1706" t="str">
        <f t="shared" si="191"/>
        <v/>
      </c>
      <c r="Q1706"/>
      <c r="R1706"/>
      <c r="S1706" s="151">
        <f t="shared" si="186"/>
        <v>232</v>
      </c>
      <c r="T1706" s="3" t="s">
        <v>4558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4019</v>
      </c>
      <c r="D1707" s="39" t="s">
        <v>7</v>
      </c>
      <c r="E1707" s="40" t="s">
        <v>4021</v>
      </c>
      <c r="F1707" s="40" t="s">
        <v>4021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4574</v>
      </c>
      <c r="L1707" s="41"/>
      <c r="M1707" s="42" t="s">
        <v>4023</v>
      </c>
      <c r="N1707" s="42" t="s">
        <v>3782</v>
      </c>
      <c r="O1707"/>
      <c r="P1707" t="str">
        <f t="shared" si="191"/>
        <v/>
      </c>
      <c r="Q1707"/>
      <c r="R1707"/>
      <c r="S1707" s="151">
        <f t="shared" si="186"/>
        <v>233</v>
      </c>
      <c r="T1707" s="3" t="s">
        <v>4558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4574</v>
      </c>
      <c r="M1708" s="21" t="s">
        <v>3168</v>
      </c>
      <c r="N1708" s="21" t="s">
        <v>3782</v>
      </c>
      <c r="O1708"/>
      <c r="P1708" t="str">
        <f t="shared" si="191"/>
        <v/>
      </c>
      <c r="Q1708"/>
      <c r="R1708"/>
      <c r="S1708" s="151">
        <f t="shared" si="186"/>
        <v>234</v>
      </c>
      <c r="T1708" s="3" t="s">
        <v>4535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4574</v>
      </c>
      <c r="M1709" s="21" t="s">
        <v>3170</v>
      </c>
      <c r="N1709" s="21" t="s">
        <v>3782</v>
      </c>
      <c r="O1709"/>
      <c r="P1709" t="str">
        <f t="shared" si="191"/>
        <v/>
      </c>
      <c r="Q1709"/>
      <c r="R1709"/>
      <c r="S1709" s="151">
        <f t="shared" si="186"/>
        <v>234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4574</v>
      </c>
      <c r="M1710" s="21" t="s">
        <v>3172</v>
      </c>
      <c r="N1710" s="21" t="s">
        <v>3782</v>
      </c>
      <c r="O1710"/>
      <c r="P1710" t="str">
        <f t="shared" si="191"/>
        <v/>
      </c>
      <c r="Q1710"/>
      <c r="R1710"/>
      <c r="S1710" s="151">
        <f t="shared" si="186"/>
        <v>234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4574</v>
      </c>
      <c r="M1711" s="21" t="s">
        <v>3173</v>
      </c>
      <c r="N1711" s="21" t="s">
        <v>3782</v>
      </c>
      <c r="O1711"/>
      <c r="P1711" t="str">
        <f t="shared" si="191"/>
        <v/>
      </c>
      <c r="Q1711"/>
      <c r="R1711"/>
      <c r="S1711" s="151">
        <f t="shared" si="186"/>
        <v>235</v>
      </c>
      <c r="T1711" s="3" t="s">
        <v>4534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4574</v>
      </c>
      <c r="M1712" s="21" t="s">
        <v>3174</v>
      </c>
      <c r="N1712" s="21" t="s">
        <v>3782</v>
      </c>
      <c r="O1712"/>
      <c r="P1712" t="str">
        <f t="shared" si="191"/>
        <v/>
      </c>
      <c r="Q1712"/>
      <c r="R1712"/>
      <c r="S1712" s="151">
        <f t="shared" si="186"/>
        <v>236</v>
      </c>
      <c r="T1712" s="3" t="s">
        <v>4534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4574</v>
      </c>
      <c r="M1713" s="21" t="s">
        <v>3175</v>
      </c>
      <c r="N1713" s="21" t="s">
        <v>3782</v>
      </c>
      <c r="O1713"/>
      <c r="P1713" t="str">
        <f t="shared" si="191"/>
        <v/>
      </c>
      <c r="Q1713"/>
      <c r="R1713"/>
      <c r="S1713" s="151">
        <f t="shared" si="186"/>
        <v>237</v>
      </c>
      <c r="T1713" s="3" t="s">
        <v>4534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4574</v>
      </c>
      <c r="M1714" s="21" t="s">
        <v>3176</v>
      </c>
      <c r="N1714" s="21" t="s">
        <v>3782</v>
      </c>
      <c r="O1714"/>
      <c r="P1714" t="str">
        <f t="shared" si="191"/>
        <v>NOT EQUAL</v>
      </c>
      <c r="Q1714"/>
      <c r="R1714"/>
      <c r="S1714" s="151">
        <f t="shared" si="186"/>
        <v>238</v>
      </c>
      <c r="T1714" s="3" t="s">
        <v>4534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4098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4574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1"/>
        <v/>
      </c>
      <c r="Q1715"/>
      <c r="R1715"/>
      <c r="S1715" s="151">
        <f t="shared" si="186"/>
        <v>239</v>
      </c>
      <c r="T1715" s="3" t="s">
        <v>4534</v>
      </c>
      <c r="U1715" s="114" t="s">
        <v>4452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4574</v>
      </c>
      <c r="M1716" s="21" t="s">
        <v>3178</v>
      </c>
      <c r="N1716" s="21" t="s">
        <v>3764</v>
      </c>
      <c r="O1716"/>
      <c r="P1716" t="str">
        <f t="shared" si="191"/>
        <v>NOT EQUAL</v>
      </c>
      <c r="Q1716"/>
      <c r="R1716"/>
      <c r="S1716" s="151">
        <f t="shared" si="186"/>
        <v>240</v>
      </c>
      <c r="T1716" s="3" t="s">
        <v>4534</v>
      </c>
      <c r="U1716" s="114" t="s">
        <v>4452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4574</v>
      </c>
      <c r="M1717" s="21" t="s">
        <v>3179</v>
      </c>
      <c r="N1717" s="21" t="s">
        <v>3782</v>
      </c>
      <c r="O1717"/>
      <c r="P1717" t="str">
        <f t="shared" si="191"/>
        <v/>
      </c>
      <c r="Q1717"/>
      <c r="R1717"/>
      <c r="S1717" s="151">
        <f t="shared" si="186"/>
        <v>241</v>
      </c>
      <c r="T1717" s="3" t="s">
        <v>4534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4133</v>
      </c>
      <c r="D1718" s="51" t="s">
        <v>4098</v>
      </c>
      <c r="E1718" s="33" t="s">
        <v>4529</v>
      </c>
      <c r="F1718" s="33" t="s">
        <v>4531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4574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1"/>
        <v>NOT EQUAL</v>
      </c>
      <c r="Q1718"/>
      <c r="R1718"/>
      <c r="S1718" s="151">
        <f t="shared" si="186"/>
        <v>241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4574</v>
      </c>
      <c r="M1719" s="21" t="s">
        <v>3181</v>
      </c>
      <c r="N1719" s="21" t="s">
        <v>3782</v>
      </c>
      <c r="O1719"/>
      <c r="P1719" t="str">
        <f t="shared" si="191"/>
        <v/>
      </c>
      <c r="Q1719"/>
      <c r="R1719"/>
      <c r="S1719" s="151">
        <f t="shared" si="186"/>
        <v>242</v>
      </c>
      <c r="T1719" s="133" t="s">
        <v>4534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4574</v>
      </c>
      <c r="M1720" s="21" t="s">
        <v>3182</v>
      </c>
      <c r="N1720" s="21" t="s">
        <v>3782</v>
      </c>
      <c r="O1720"/>
      <c r="P1720" t="str">
        <f t="shared" si="191"/>
        <v>NOT EQUAL</v>
      </c>
      <c r="Q1720"/>
      <c r="R1720"/>
      <c r="S1720" s="151">
        <f t="shared" si="186"/>
        <v>243</v>
      </c>
      <c r="T1720" s="3" t="s">
        <v>4560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4134</v>
      </c>
      <c r="D1721" s="51" t="s">
        <v>4098</v>
      </c>
      <c r="E1721" s="33" t="s">
        <v>4530</v>
      </c>
      <c r="F1721" s="33" t="s">
        <v>4532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4574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1"/>
        <v>NOT EQUAL</v>
      </c>
      <c r="Q1721"/>
      <c r="R1721"/>
      <c r="S1721" s="151">
        <f t="shared" si="186"/>
        <v>243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4574</v>
      </c>
      <c r="M1722" s="21" t="s">
        <v>3184</v>
      </c>
      <c r="N1722" s="21" t="s">
        <v>3782</v>
      </c>
      <c r="O1722"/>
      <c r="P1722" t="str">
        <f t="shared" si="191"/>
        <v/>
      </c>
      <c r="Q1722"/>
      <c r="R1722"/>
      <c r="S1722" s="151">
        <f t="shared" si="186"/>
        <v>244</v>
      </c>
      <c r="T1722" s="133" t="s">
        <v>4534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4340</v>
      </c>
      <c r="D1723" s="1" t="s">
        <v>4341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4574</v>
      </c>
      <c r="M1723" s="21" t="s">
        <v>3187</v>
      </c>
      <c r="N1723" s="21" t="s">
        <v>3782</v>
      </c>
      <c r="O1723"/>
      <c r="P1723" t="str">
        <f t="shared" si="191"/>
        <v/>
      </c>
      <c r="Q1723"/>
      <c r="R1723"/>
      <c r="S1723" s="151">
        <f t="shared" si="186"/>
        <v>245</v>
      </c>
      <c r="T1723" s="3" t="s">
        <v>4560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ITM_ex</v>
      </c>
    </row>
    <row r="1724" spans="1:26">
      <c r="A1724" s="3">
        <f>ROW()</f>
        <v>1724</v>
      </c>
      <c r="B1724" s="183">
        <v>1685</v>
      </c>
      <c r="C1724" s="1" t="s">
        <v>4028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4574</v>
      </c>
      <c r="M1724" s="21" t="s">
        <v>3188</v>
      </c>
      <c r="N1724" s="21" t="s">
        <v>3782</v>
      </c>
      <c r="O1724"/>
      <c r="P1724" t="str">
        <f t="shared" si="191"/>
        <v/>
      </c>
      <c r="Q1724"/>
      <c r="R1724"/>
      <c r="S1724" s="151">
        <f t="shared" si="186"/>
        <v>246</v>
      </c>
      <c r="T1724" s="3" t="s">
        <v>4562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4029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4574</v>
      </c>
      <c r="M1725" s="21" t="s">
        <v>3189</v>
      </c>
      <c r="N1725" s="21" t="s">
        <v>3782</v>
      </c>
      <c r="O1725"/>
      <c r="P1725" t="str">
        <f t="shared" si="191"/>
        <v/>
      </c>
      <c r="Q1725"/>
      <c r="R1725"/>
      <c r="S1725" s="151">
        <f t="shared" si="186"/>
        <v>247</v>
      </c>
      <c r="T1725" s="3" t="s">
        <v>4562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4030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4574</v>
      </c>
      <c r="M1726" s="21" t="s">
        <v>3190</v>
      </c>
      <c r="N1726" s="21" t="s">
        <v>3782</v>
      </c>
      <c r="O1726"/>
      <c r="P1726" t="str">
        <f t="shared" si="191"/>
        <v/>
      </c>
      <c r="Q1726"/>
      <c r="R1726"/>
      <c r="S1726" s="151">
        <f t="shared" si="186"/>
        <v>248</v>
      </c>
      <c r="T1726" s="3" t="s">
        <v>4562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4033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4574</v>
      </c>
      <c r="M1727" s="21" t="s">
        <v>3191</v>
      </c>
      <c r="N1727" s="21" t="s">
        <v>3782</v>
      </c>
      <c r="O1727"/>
      <c r="P1727" t="str">
        <f t="shared" si="191"/>
        <v/>
      </c>
      <c r="Q1727"/>
      <c r="R1727"/>
      <c r="S1727" s="151">
        <f t="shared" si="186"/>
        <v>249</v>
      </c>
      <c r="T1727" s="133" t="s">
        <v>4563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4034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4574</v>
      </c>
      <c r="M1728" s="21" t="s">
        <v>3192</v>
      </c>
      <c r="N1728" s="21" t="s">
        <v>3782</v>
      </c>
      <c r="O1728"/>
      <c r="P1728" t="str">
        <f t="shared" si="191"/>
        <v/>
      </c>
      <c r="Q1728"/>
      <c r="R1728"/>
      <c r="S1728" s="151">
        <f t="shared" si="186"/>
        <v>250</v>
      </c>
      <c r="T1728" s="3" t="s">
        <v>4562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4574</v>
      </c>
      <c r="M1729" s="21" t="s">
        <v>3194</v>
      </c>
      <c r="N1729" s="21" t="s">
        <v>3782</v>
      </c>
      <c r="O1729"/>
      <c r="P1729" t="str">
        <f t="shared" si="191"/>
        <v/>
      </c>
      <c r="Q1729"/>
      <c r="R1729"/>
      <c r="S1729" s="151">
        <f t="shared" si="186"/>
        <v>250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4574</v>
      </c>
      <c r="M1730" s="21" t="s">
        <v>3198</v>
      </c>
      <c r="N1730" s="21" t="s">
        <v>3782</v>
      </c>
      <c r="O1730"/>
      <c r="P1730" t="str">
        <f t="shared" si="191"/>
        <v/>
      </c>
      <c r="Q1730"/>
      <c r="R1730"/>
      <c r="S1730" s="151">
        <f t="shared" si="186"/>
        <v>250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4574</v>
      </c>
      <c r="M1731" s="21" t="s">
        <v>3199</v>
      </c>
      <c r="N1731" s="21" t="s">
        <v>3782</v>
      </c>
      <c r="O1731"/>
      <c r="P1731" t="str">
        <f t="shared" si="191"/>
        <v/>
      </c>
      <c r="Q1731"/>
      <c r="R1731"/>
      <c r="S1731" s="151">
        <f t="shared" si="186"/>
        <v>250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4098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4574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1"/>
        <v/>
      </c>
      <c r="Q1732"/>
      <c r="R1732"/>
      <c r="S1732" s="151">
        <f t="shared" si="186"/>
        <v>251</v>
      </c>
      <c r="T1732" s="3" t="s">
        <v>4561</v>
      </c>
      <c r="U1732" s="114"/>
      <c r="V1732" s="114" t="s">
        <v>4447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4574</v>
      </c>
      <c r="M1733" s="21" t="s">
        <v>3202</v>
      </c>
      <c r="N1733" s="21" t="s">
        <v>3782</v>
      </c>
      <c r="O1733"/>
      <c r="P1733" t="str">
        <f t="shared" si="191"/>
        <v/>
      </c>
      <c r="Q1733"/>
      <c r="R1733"/>
      <c r="S1733" s="151">
        <f t="shared" si="186"/>
        <v>251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4574</v>
      </c>
      <c r="M1734" s="21" t="s">
        <v>3203</v>
      </c>
      <c r="N1734" s="21" t="s">
        <v>3782</v>
      </c>
      <c r="O1734"/>
      <c r="P1734" t="str">
        <f t="shared" si="191"/>
        <v/>
      </c>
      <c r="Q1734"/>
      <c r="R1734"/>
      <c r="S1734" s="151">
        <f t="shared" si="186"/>
        <v>251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4111</v>
      </c>
      <c r="D1735" s="51" t="s">
        <v>4098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4574</v>
      </c>
      <c r="M1735" s="21" t="s">
        <v>3204</v>
      </c>
      <c r="N1735" s="21" t="s">
        <v>3782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252</v>
      </c>
      <c r="T1735" s="3" t="s">
        <v>4539</v>
      </c>
      <c r="U1735" s="114"/>
      <c r="V1735" s="114" t="s">
        <v>4449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4574</v>
      </c>
      <c r="M1736" s="21" t="s">
        <v>3205</v>
      </c>
      <c r="N1736" s="21" t="s">
        <v>3782</v>
      </c>
      <c r="O1736"/>
      <c r="P1736" t="str">
        <f t="shared" si="191"/>
        <v/>
      </c>
      <c r="Q1736"/>
      <c r="R1736"/>
      <c r="S1736" s="151">
        <f t="shared" si="192"/>
        <v>253</v>
      </c>
      <c r="T1736" s="3" t="s">
        <v>4535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4574</v>
      </c>
      <c r="M1737" s="21" t="s">
        <v>3207</v>
      </c>
      <c r="N1737" s="21" t="s">
        <v>3782</v>
      </c>
      <c r="O1737"/>
      <c r="P1737" t="str">
        <f t="shared" si="191"/>
        <v/>
      </c>
      <c r="Q1737"/>
      <c r="R1737"/>
      <c r="S1737" s="151">
        <f t="shared" si="192"/>
        <v>253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4574</v>
      </c>
      <c r="M1738" s="21" t="s">
        <v>3208</v>
      </c>
      <c r="N1738" s="21" t="s">
        <v>3782</v>
      </c>
      <c r="O1738"/>
      <c r="P1738" t="str">
        <f t="shared" si="191"/>
        <v/>
      </c>
      <c r="Q1738"/>
      <c r="R1738"/>
      <c r="S1738" s="151">
        <f t="shared" si="192"/>
        <v>253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4574</v>
      </c>
      <c r="M1739" s="21" t="s">
        <v>3209</v>
      </c>
      <c r="N1739" s="21" t="s">
        <v>3782</v>
      </c>
      <c r="O1739"/>
      <c r="P1739" t="str">
        <f t="shared" si="191"/>
        <v/>
      </c>
      <c r="Q1739"/>
      <c r="R1739"/>
      <c r="S1739" s="151">
        <f t="shared" si="192"/>
        <v>253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4574</v>
      </c>
      <c r="M1740" s="21" t="s">
        <v>3210</v>
      </c>
      <c r="N1740" s="21" t="s">
        <v>3782</v>
      </c>
      <c r="O1740"/>
      <c r="P1740" t="str">
        <f t="shared" si="191"/>
        <v/>
      </c>
      <c r="Q1740"/>
      <c r="R1740"/>
      <c r="S1740" s="151">
        <f t="shared" si="192"/>
        <v>253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4574</v>
      </c>
      <c r="M1741" s="21" t="s">
        <v>3211</v>
      </c>
      <c r="N1741" s="21" t="s">
        <v>3782</v>
      </c>
      <c r="O1741"/>
      <c r="P1741" t="str">
        <f t="shared" si="191"/>
        <v/>
      </c>
      <c r="Q1741"/>
      <c r="R1741"/>
      <c r="S1741" s="151">
        <f t="shared" si="192"/>
        <v>253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4574</v>
      </c>
      <c r="M1742" s="21" t="s">
        <v>3212</v>
      </c>
      <c r="N1742" s="21" t="s">
        <v>3782</v>
      </c>
      <c r="O1742"/>
      <c r="P1742" t="str">
        <f t="shared" si="191"/>
        <v/>
      </c>
      <c r="Q1742"/>
      <c r="R1742"/>
      <c r="S1742" s="151">
        <f t="shared" si="192"/>
        <v>253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4574</v>
      </c>
      <c r="M1743" s="21" t="s">
        <v>3213</v>
      </c>
      <c r="N1743" s="21" t="s">
        <v>3782</v>
      </c>
      <c r="O1743"/>
      <c r="P1743" t="str">
        <f t="shared" si="191"/>
        <v/>
      </c>
      <c r="Q1743"/>
      <c r="R1743"/>
      <c r="S1743" s="151">
        <f t="shared" si="192"/>
        <v>253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4574</v>
      </c>
      <c r="L1744" s="151"/>
      <c r="M1744" s="21" t="s">
        <v>3214</v>
      </c>
      <c r="N1744" s="21" t="s">
        <v>3782</v>
      </c>
      <c r="O1744"/>
      <c r="P1744" t="str">
        <f t="shared" si="191"/>
        <v/>
      </c>
      <c r="Q1744"/>
      <c r="R1744"/>
      <c r="S1744" s="151">
        <f t="shared" si="192"/>
        <v>253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3993</v>
      </c>
      <c r="D1745" s="51" t="s">
        <v>4105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4574</v>
      </c>
      <c r="M1745" s="21" t="s">
        <v>3215</v>
      </c>
      <c r="N1745" s="21" t="s">
        <v>3782</v>
      </c>
      <c r="O1745"/>
      <c r="P1745" t="str">
        <f t="shared" si="191"/>
        <v/>
      </c>
      <c r="Q1745"/>
      <c r="R1745"/>
      <c r="S1745" s="151">
        <f t="shared" si="192"/>
        <v>253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4574</v>
      </c>
      <c r="M1746" s="21" t="s">
        <v>3216</v>
      </c>
      <c r="N1746" s="21" t="s">
        <v>3782</v>
      </c>
      <c r="O1746"/>
      <c r="P1746" t="str">
        <f t="shared" si="191"/>
        <v/>
      </c>
      <c r="Q1746"/>
      <c r="R1746"/>
      <c r="S1746" s="151">
        <f t="shared" si="192"/>
        <v>253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4574</v>
      </c>
      <c r="L1747" s="151"/>
      <c r="M1747" s="21" t="s">
        <v>3217</v>
      </c>
      <c r="N1747" s="21" t="s">
        <v>3782</v>
      </c>
      <c r="O1747"/>
      <c r="P1747" t="str">
        <f t="shared" si="191"/>
        <v/>
      </c>
      <c r="Q1747"/>
      <c r="R1747"/>
      <c r="S1747" s="151">
        <f t="shared" si="192"/>
        <v>253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4574</v>
      </c>
      <c r="M1748" s="21" t="s">
        <v>3218</v>
      </c>
      <c r="N1748" s="21" t="s">
        <v>3782</v>
      </c>
      <c r="O1748"/>
      <c r="P1748" t="str">
        <f t="shared" si="191"/>
        <v/>
      </c>
      <c r="Q1748"/>
      <c r="R1748"/>
      <c r="S1748" s="151">
        <f t="shared" si="192"/>
        <v>253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4574</v>
      </c>
      <c r="M1749" s="21" t="s">
        <v>3219</v>
      </c>
      <c r="N1749" s="21" t="s">
        <v>3782</v>
      </c>
      <c r="O1749"/>
      <c r="P1749" t="str">
        <f t="shared" si="191"/>
        <v/>
      </c>
      <c r="Q1749"/>
      <c r="R1749"/>
      <c r="S1749" s="151">
        <f t="shared" si="192"/>
        <v>253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4574</v>
      </c>
      <c r="M1750" s="21" t="s">
        <v>3220</v>
      </c>
      <c r="N1750" s="21" t="s">
        <v>3782</v>
      </c>
      <c r="O1750"/>
      <c r="P1750" t="str">
        <f t="shared" si="191"/>
        <v/>
      </c>
      <c r="Q1750"/>
      <c r="R1750"/>
      <c r="S1750" s="151">
        <f t="shared" si="192"/>
        <v>253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253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4573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1"/>
        <v/>
      </c>
      <c r="Q1752"/>
      <c r="R1752"/>
      <c r="S1752" s="151">
        <f t="shared" si="192"/>
        <v>253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253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4428</v>
      </c>
      <c r="D1754" s="1" t="s">
        <v>7</v>
      </c>
      <c r="E1754" s="16" t="s">
        <v>4097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4573</v>
      </c>
      <c r="M1754" s="21" t="s">
        <v>3464</v>
      </c>
      <c r="N1754" s="21" t="s">
        <v>3782</v>
      </c>
      <c r="O1754"/>
      <c r="P1754" t="str">
        <f t="shared" si="191"/>
        <v>NOT EQUAL</v>
      </c>
      <c r="Q1754"/>
      <c r="R1754"/>
      <c r="S1754" s="151">
        <f t="shared" si="192"/>
        <v>253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4098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4573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1"/>
        <v/>
      </c>
      <c r="Q1755"/>
      <c r="R1755"/>
      <c r="S1755" s="151">
        <f t="shared" si="192"/>
        <v>253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4573</v>
      </c>
      <c r="M1756" s="21" t="s">
        <v>3465</v>
      </c>
      <c r="N1756" s="21" t="s">
        <v>3782</v>
      </c>
      <c r="O1756"/>
      <c r="P1756" t="str">
        <f t="shared" si="191"/>
        <v/>
      </c>
      <c r="Q1756"/>
      <c r="R1756"/>
      <c r="S1756" s="151">
        <f t="shared" si="192"/>
        <v>253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4573</v>
      </c>
      <c r="M1757" s="21" t="s">
        <v>3466</v>
      </c>
      <c r="N1757" s="21" t="s">
        <v>3782</v>
      </c>
      <c r="O1757"/>
      <c r="P1757" t="str">
        <f t="shared" si="191"/>
        <v>NOT EQUAL</v>
      </c>
      <c r="Q1757"/>
      <c r="R1757"/>
      <c r="S1757" s="151">
        <f t="shared" si="192"/>
        <v>253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4573</v>
      </c>
      <c r="M1758" s="21" t="s">
        <v>3467</v>
      </c>
      <c r="N1758" s="21" t="s">
        <v>3782</v>
      </c>
      <c r="O1758"/>
      <c r="P1758" t="str">
        <f t="shared" si="191"/>
        <v>NOT EQUAL</v>
      </c>
      <c r="Q1758"/>
      <c r="R1758"/>
      <c r="S1758" s="151">
        <f t="shared" si="192"/>
        <v>253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4573</v>
      </c>
      <c r="M1759" s="21" t="s">
        <v>3468</v>
      </c>
      <c r="N1759" s="21" t="s">
        <v>3782</v>
      </c>
      <c r="O1759"/>
      <c r="P1759" t="str">
        <f t="shared" si="191"/>
        <v>NOT EQUAL</v>
      </c>
      <c r="Q1759"/>
      <c r="R1759"/>
      <c r="S1759" s="151">
        <f t="shared" si="192"/>
        <v>253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4152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4573</v>
      </c>
      <c r="M1760" s="21" t="s">
        <v>1777</v>
      </c>
      <c r="N1760" s="21" t="s">
        <v>3782</v>
      </c>
      <c r="O1760"/>
      <c r="P1760" t="str">
        <f t="shared" si="191"/>
        <v/>
      </c>
      <c r="Q1760"/>
      <c r="R1760"/>
      <c r="S1760" s="151">
        <f t="shared" si="192"/>
        <v>253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KEY_USERMODE</v>
      </c>
    </row>
    <row r="1761" spans="1:26">
      <c r="A1761" s="3">
        <f>ROW()</f>
        <v>1761</v>
      </c>
      <c r="B1761" s="183">
        <v>1720</v>
      </c>
      <c r="C1761" s="50" t="s">
        <v>4093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4573</v>
      </c>
      <c r="L1761" s="1"/>
      <c r="M1761" s="21" t="s">
        <v>1778</v>
      </c>
      <c r="N1761" s="21" t="s">
        <v>3782</v>
      </c>
      <c r="O1761"/>
      <c r="P1761" t="str">
        <f t="shared" si="191"/>
        <v/>
      </c>
      <c r="Q1761"/>
      <c r="R1761"/>
      <c r="S1761" s="151">
        <f t="shared" si="192"/>
        <v>254</v>
      </c>
      <c r="T1761" s="3" t="s">
        <v>4539</v>
      </c>
      <c r="U1761" s="114" t="s">
        <v>4452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4573</v>
      </c>
      <c r="M1762" s="21" t="s">
        <v>3472</v>
      </c>
      <c r="N1762" s="21" t="s">
        <v>3782</v>
      </c>
      <c r="O1762"/>
      <c r="P1762" t="str">
        <f t="shared" si="191"/>
        <v>NOT EQUAL</v>
      </c>
      <c r="Q1762"/>
      <c r="R1762"/>
      <c r="S1762" s="151">
        <f t="shared" si="192"/>
        <v>254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4573</v>
      </c>
      <c r="M1763" s="21" t="s">
        <v>3473</v>
      </c>
      <c r="N1763" s="21" t="s">
        <v>3782</v>
      </c>
      <c r="O1763"/>
      <c r="P1763" t="str">
        <f t="shared" si="191"/>
        <v>NOT EQUAL</v>
      </c>
      <c r="Q1763"/>
      <c r="R1763"/>
      <c r="S1763" s="151">
        <f t="shared" si="192"/>
        <v>254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KEY_g</v>
      </c>
    </row>
    <row r="1764" spans="1:26">
      <c r="A1764" s="3">
        <f>ROW()</f>
        <v>1764</v>
      </c>
      <c r="B1764" s="183">
        <v>1723</v>
      </c>
      <c r="C1764" s="48" t="s">
        <v>4086</v>
      </c>
      <c r="D1764" s="1" t="s">
        <v>7</v>
      </c>
      <c r="E1764" s="49" t="s">
        <v>4087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4573</v>
      </c>
      <c r="M1764" s="150" t="s">
        <v>4589</v>
      </c>
      <c r="N1764" s="21" t="s">
        <v>3782</v>
      </c>
      <c r="O1764"/>
      <c r="P1764" t="str">
        <f t="shared" si="191"/>
        <v>NOT EQUAL</v>
      </c>
      <c r="Q1764"/>
      <c r="R1764"/>
      <c r="S1764" s="151">
        <f t="shared" si="192"/>
        <v>254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4107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4573</v>
      </c>
      <c r="M1765" s="21" t="s">
        <v>3474</v>
      </c>
      <c r="N1765" s="21" t="s">
        <v>3782</v>
      </c>
      <c r="O1765"/>
      <c r="P1765" t="str">
        <f t="shared" si="191"/>
        <v>NOT EQUAL</v>
      </c>
      <c r="Q1765"/>
      <c r="R1765"/>
      <c r="S1765" s="151">
        <f t="shared" si="192"/>
        <v>254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KEY_BST</v>
      </c>
    </row>
    <row r="1766" spans="1:26">
      <c r="A1766" s="3">
        <f>ROW()</f>
        <v>1766</v>
      </c>
      <c r="B1766" s="183">
        <v>1725</v>
      </c>
      <c r="C1766" s="48" t="s">
        <v>4088</v>
      </c>
      <c r="D1766" s="1" t="s">
        <v>7</v>
      </c>
      <c r="E1766" s="49" t="s">
        <v>4089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4573</v>
      </c>
      <c r="M1766" s="150" t="s">
        <v>4590</v>
      </c>
      <c r="N1766" s="21" t="s">
        <v>3782</v>
      </c>
      <c r="O1766"/>
      <c r="P1766" t="str">
        <f t="shared" si="191"/>
        <v>NOT EQUAL</v>
      </c>
      <c r="Q1766"/>
      <c r="R1766"/>
      <c r="S1766" s="151">
        <f t="shared" si="192"/>
        <v>254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4108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4573</v>
      </c>
      <c r="M1767" s="21" t="s">
        <v>3475</v>
      </c>
      <c r="N1767" s="21" t="s">
        <v>3782</v>
      </c>
      <c r="O1767"/>
      <c r="P1767" t="str">
        <f t="shared" si="191"/>
        <v>NOT EQUAL</v>
      </c>
      <c r="Q1767"/>
      <c r="R1767"/>
      <c r="S1767" s="151">
        <f t="shared" si="192"/>
        <v>254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KEY_SST</v>
      </c>
    </row>
    <row r="1768" spans="1:26">
      <c r="A1768" s="3">
        <f>ROW()</f>
        <v>1768</v>
      </c>
      <c r="B1768" s="183">
        <v>1727</v>
      </c>
      <c r="C1768" s="48" t="s">
        <v>4090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4573</v>
      </c>
      <c r="M1768" s="150" t="s">
        <v>4591</v>
      </c>
      <c r="N1768" s="21" t="s">
        <v>3782</v>
      </c>
      <c r="O1768"/>
      <c r="P1768" t="str">
        <f t="shared" si="191"/>
        <v/>
      </c>
      <c r="Q1768"/>
      <c r="R1768"/>
      <c r="S1768" s="151">
        <f t="shared" si="192"/>
        <v>255</v>
      </c>
      <c r="T1768" s="3" t="s">
        <v>4560</v>
      </c>
      <c r="U1768" s="116" t="s">
        <v>4452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KEY_EXIT1</v>
      </c>
    </row>
    <row r="1769" spans="1:26">
      <c r="A1769" s="3">
        <f>ROW()</f>
        <v>1769</v>
      </c>
      <c r="B1769" s="183">
        <v>1728</v>
      </c>
      <c r="C1769" s="48" t="s">
        <v>4091</v>
      </c>
      <c r="D1769" s="1" t="s">
        <v>7</v>
      </c>
      <c r="E1769" s="49" t="s">
        <v>4092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4573</v>
      </c>
      <c r="M1769" s="21" t="s">
        <v>3476</v>
      </c>
      <c r="N1769" s="21" t="s">
        <v>3782</v>
      </c>
      <c r="O1769"/>
      <c r="P1769" t="str">
        <f t="shared" si="191"/>
        <v>NOT EQUAL</v>
      </c>
      <c r="Q1769"/>
      <c r="R1769"/>
      <c r="S1769" s="151">
        <f t="shared" si="192"/>
        <v>255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4573</v>
      </c>
      <c r="M1770" s="21" t="s">
        <v>3477</v>
      </c>
      <c r="N1770" s="21" t="s">
        <v>3782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255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4098</v>
      </c>
      <c r="E1771" s="54" t="s">
        <v>4109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4574</v>
      </c>
      <c r="L1771" t="s">
        <v>20</v>
      </c>
      <c r="M1771" s="21" t="s">
        <v>1782</v>
      </c>
      <c r="N1771" s="21" t="s">
        <v>3782</v>
      </c>
      <c r="O1771"/>
      <c r="P1771" t="str">
        <f t="shared" si="197"/>
        <v>NOT EQUAL</v>
      </c>
      <c r="Q1771"/>
      <c r="R1771"/>
      <c r="S1771" s="151">
        <f t="shared" si="192"/>
        <v>256</v>
      </c>
      <c r="T1771" s="3"/>
      <c r="U1771" s="114"/>
      <c r="V1771" s="114" t="s">
        <v>4616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4110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4573</v>
      </c>
      <c r="L1772" s="1"/>
      <c r="M1772" s="21" t="s">
        <v>3478</v>
      </c>
      <c r="N1772" s="21" t="s">
        <v>3782</v>
      </c>
      <c r="O1772"/>
      <c r="P1772" t="str">
        <f t="shared" si="197"/>
        <v/>
      </c>
      <c r="Q1772"/>
      <c r="R1772"/>
      <c r="S1772" s="151">
        <f t="shared" si="192"/>
        <v>257</v>
      </c>
      <c r="T1772" s="3" t="s">
        <v>4559</v>
      </c>
      <c r="U1772" s="114" t="s">
        <v>4452</v>
      </c>
      <c r="V1772" s="114" t="s">
        <v>4588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KEY_dotD</v>
      </c>
    </row>
    <row r="1773" spans="1:26">
      <c r="A1773" s="3">
        <f>ROW()</f>
        <v>1773</v>
      </c>
      <c r="B1773" s="183">
        <v>1732</v>
      </c>
      <c r="C1773" s="1" t="s">
        <v>3942</v>
      </c>
      <c r="D1773" s="53" t="s">
        <v>4098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4574</v>
      </c>
      <c r="M1773" s="21" t="s">
        <v>3481</v>
      </c>
      <c r="N1773" s="21" t="s">
        <v>3782</v>
      </c>
      <c r="O1773"/>
      <c r="P1773" t="str">
        <f t="shared" si="197"/>
        <v/>
      </c>
      <c r="Q1773"/>
      <c r="R1773"/>
      <c r="S1773" s="151">
        <f t="shared" si="192"/>
        <v>257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4573</v>
      </c>
      <c r="M1774" s="21" t="s">
        <v>3482</v>
      </c>
      <c r="N1774" s="21" t="s">
        <v>3782</v>
      </c>
      <c r="O1774"/>
      <c r="P1774" t="str">
        <f t="shared" si="197"/>
        <v/>
      </c>
      <c r="Q1774"/>
      <c r="R1774"/>
      <c r="S1774" s="151">
        <f t="shared" si="192"/>
        <v>257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4574</v>
      </c>
      <c r="M1775" s="21" t="s">
        <v>3483</v>
      </c>
      <c r="N1775" s="21" t="s">
        <v>3782</v>
      </c>
      <c r="O1775"/>
      <c r="P1775" t="str">
        <f t="shared" si="197"/>
        <v/>
      </c>
      <c r="Q1775"/>
      <c r="R1775"/>
      <c r="S1775" s="151">
        <f t="shared" si="192"/>
        <v>258</v>
      </c>
      <c r="T1775" s="3" t="s">
        <v>4534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4574</v>
      </c>
      <c r="M1776" s="21" t="s">
        <v>3484</v>
      </c>
      <c r="N1776" s="21" t="s">
        <v>3782</v>
      </c>
      <c r="O1776"/>
      <c r="P1776" t="str">
        <f t="shared" si="197"/>
        <v>NOT EQUAL</v>
      </c>
      <c r="Q1776"/>
      <c r="R1776"/>
      <c r="S1776" s="151">
        <f t="shared" si="192"/>
        <v>258</v>
      </c>
      <c r="T1776" s="3"/>
      <c r="U1776" s="115" t="s">
        <v>4445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4080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4574</v>
      </c>
      <c r="M1777" s="21" t="s">
        <v>3509</v>
      </c>
      <c r="N1777" s="21" t="s">
        <v>3782</v>
      </c>
      <c r="O1777"/>
      <c r="P1777" t="str">
        <f t="shared" si="197"/>
        <v/>
      </c>
      <c r="Q1777"/>
      <c r="R1777"/>
      <c r="S1777" s="151">
        <f t="shared" si="192"/>
        <v>259</v>
      </c>
      <c r="T1777" s="3" t="s">
        <v>4541</v>
      </c>
      <c r="U1777" s="114"/>
      <c r="V1777" s="120" t="s">
        <v>4457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4081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4574</v>
      </c>
      <c r="M1778" s="21" t="s">
        <v>3510</v>
      </c>
      <c r="N1778" s="21" t="s">
        <v>3782</v>
      </c>
      <c r="O1778"/>
      <c r="P1778" t="str">
        <f t="shared" si="197"/>
        <v/>
      </c>
      <c r="Q1778"/>
      <c r="R1778"/>
      <c r="S1778" s="151">
        <f t="shared" si="192"/>
        <v>260</v>
      </c>
      <c r="T1778" s="3" t="s">
        <v>4541</v>
      </c>
      <c r="U1778" s="114"/>
      <c r="V1778" s="120" t="s">
        <v>4458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4574</v>
      </c>
      <c r="M1779" s="21" t="s">
        <v>3528</v>
      </c>
      <c r="N1779" s="21" t="s">
        <v>3782</v>
      </c>
      <c r="O1779"/>
      <c r="P1779" t="str">
        <f t="shared" si="197"/>
        <v/>
      </c>
      <c r="Q1779"/>
      <c r="R1779"/>
      <c r="S1779" s="151">
        <f t="shared" si="192"/>
        <v>260</v>
      </c>
      <c r="T1779" s="3"/>
      <c r="U1779" s="115" t="s">
        <v>4445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4574</v>
      </c>
      <c r="M1780" s="21" t="s">
        <v>3529</v>
      </c>
      <c r="N1780" s="21" t="s">
        <v>3782</v>
      </c>
      <c r="O1780"/>
      <c r="P1780" t="str">
        <f t="shared" si="197"/>
        <v/>
      </c>
      <c r="Q1780"/>
      <c r="R1780"/>
      <c r="S1780" s="151">
        <f t="shared" si="192"/>
        <v>260</v>
      </c>
      <c r="T1780" s="3"/>
      <c r="U1780" s="115" t="s">
        <v>4445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4574</v>
      </c>
      <c r="M1781" s="21" t="s">
        <v>3530</v>
      </c>
      <c r="N1781" s="21" t="s">
        <v>3782</v>
      </c>
      <c r="O1781"/>
      <c r="P1781" t="str">
        <f t="shared" si="197"/>
        <v/>
      </c>
      <c r="Q1781"/>
      <c r="R1781"/>
      <c r="S1781" s="151">
        <f t="shared" si="192"/>
        <v>260</v>
      </c>
      <c r="T1781" s="3"/>
      <c r="U1781" s="115" t="s">
        <v>4445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4574</v>
      </c>
      <c r="M1782" s="21" t="s">
        <v>3531</v>
      </c>
      <c r="N1782" s="21" t="s">
        <v>3782</v>
      </c>
      <c r="O1782"/>
      <c r="P1782" t="str">
        <f t="shared" si="197"/>
        <v/>
      </c>
      <c r="Q1782"/>
      <c r="R1782"/>
      <c r="S1782" s="151">
        <f t="shared" si="192"/>
        <v>261</v>
      </c>
      <c r="T1782" s="3" t="s">
        <v>4535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4574</v>
      </c>
      <c r="M1783" s="21" t="s">
        <v>3532</v>
      </c>
      <c r="N1783" s="21" t="s">
        <v>3782</v>
      </c>
      <c r="O1783"/>
      <c r="P1783" t="str">
        <f t="shared" si="197"/>
        <v/>
      </c>
      <c r="Q1783"/>
      <c r="R1783"/>
      <c r="S1783" s="151">
        <f t="shared" si="192"/>
        <v>262</v>
      </c>
      <c r="T1783" s="3" t="s">
        <v>4535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4574</v>
      </c>
      <c r="M1784" s="21" t="s">
        <v>3533</v>
      </c>
      <c r="N1784" s="21" t="s">
        <v>3782</v>
      </c>
      <c r="O1784"/>
      <c r="P1784" t="str">
        <f t="shared" si="197"/>
        <v/>
      </c>
      <c r="Q1784"/>
      <c r="R1784"/>
      <c r="S1784" s="151">
        <f t="shared" si="192"/>
        <v>263</v>
      </c>
      <c r="T1784" s="3" t="s">
        <v>4535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4574</v>
      </c>
      <c r="M1785" s="21" t="s">
        <v>3534</v>
      </c>
      <c r="N1785" s="21" t="s">
        <v>3782</v>
      </c>
      <c r="O1785"/>
      <c r="P1785" t="str">
        <f t="shared" si="197"/>
        <v/>
      </c>
      <c r="Q1785"/>
      <c r="R1785"/>
      <c r="S1785" s="151">
        <f t="shared" si="192"/>
        <v>263</v>
      </c>
      <c r="T1785" s="3"/>
      <c r="U1785" s="115" t="s">
        <v>4445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4574</v>
      </c>
      <c r="M1786" s="21" t="s">
        <v>3535</v>
      </c>
      <c r="N1786" s="21" t="s">
        <v>3782</v>
      </c>
      <c r="O1786"/>
      <c r="P1786" t="str">
        <f t="shared" si="197"/>
        <v/>
      </c>
      <c r="Q1786"/>
      <c r="R1786"/>
      <c r="S1786" s="151">
        <f t="shared" si="192"/>
        <v>263</v>
      </c>
      <c r="T1786" s="3"/>
      <c r="U1786" s="115" t="s">
        <v>4445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263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263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263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263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263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263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4573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263</v>
      </c>
      <c r="T1793" s="3" t="s">
        <v>4626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4573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3"/>
        <v/>
      </c>
      <c r="Q1794"/>
      <c r="R1794"/>
      <c r="S1794" s="151">
        <f t="shared" si="204"/>
        <v>263</v>
      </c>
      <c r="T1794" s="3" t="s">
        <v>4626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4573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3"/>
        <v/>
      </c>
      <c r="Q1795"/>
      <c r="R1795"/>
      <c r="S1795" s="151">
        <f t="shared" si="204"/>
        <v>263</v>
      </c>
      <c r="T1795" s="3" t="s">
        <v>4626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1" t="s">
        <v>2432</v>
      </c>
      <c r="D1796" s="1" t="s">
        <v>3873</v>
      </c>
      <c r="E1796" s="16" t="s">
        <v>3789</v>
      </c>
      <c r="F1796" s="16" t="s">
        <v>3789</v>
      </c>
      <c r="G1796" s="56">
        <v>0</v>
      </c>
      <c r="H1796" s="56">
        <v>0</v>
      </c>
      <c r="I1796" s="16" t="s">
        <v>3</v>
      </c>
      <c r="J1796" s="16" t="s">
        <v>2189</v>
      </c>
      <c r="K1796" s="134" t="s">
        <v>4573</v>
      </c>
      <c r="L1796" s="10" t="s">
        <v>1316</v>
      </c>
      <c r="M1796" s="21" t="s">
        <v>3753</v>
      </c>
      <c r="N1796" s="21" t="s">
        <v>1316</v>
      </c>
      <c r="O1796"/>
      <c r="P1796" t="str">
        <f t="shared" si="203"/>
        <v/>
      </c>
      <c r="Q1796"/>
      <c r="R1796"/>
      <c r="S1796" s="151">
        <f t="shared" si="204"/>
        <v>263</v>
      </c>
      <c r="T1796" s="3" t="s">
        <v>4626</v>
      </c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ITM_GRAPH</v>
      </c>
    </row>
    <row r="1797" spans="1:26">
      <c r="A1797" s="3">
        <f>ROW()</f>
        <v>1797</v>
      </c>
      <c r="B1797" s="184">
        <f t="shared" si="209"/>
        <v>1750</v>
      </c>
      <c r="C1797" s="1" t="s">
        <v>3993</v>
      </c>
      <c r="D1797" s="1" t="s">
        <v>3872</v>
      </c>
      <c r="E1797" s="16" t="s">
        <v>3990</v>
      </c>
      <c r="F1797" s="16" t="s">
        <v>3990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4573</v>
      </c>
      <c r="M1797" s="21" t="s">
        <v>3991</v>
      </c>
      <c r="N1797" s="21" t="s">
        <v>3992</v>
      </c>
      <c r="O1797"/>
      <c r="P1797" t="str">
        <f t="shared" si="203"/>
        <v/>
      </c>
      <c r="Q1797"/>
      <c r="R1797"/>
      <c r="S1797" s="151">
        <f t="shared" si="204"/>
        <v>263</v>
      </c>
      <c r="T1797" s="3" t="s">
        <v>4626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4115</v>
      </c>
      <c r="D1798" s="66" t="s">
        <v>4122</v>
      </c>
      <c r="E1798" s="17" t="s">
        <v>3995</v>
      </c>
      <c r="F1798" s="17" t="s">
        <v>3995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4574</v>
      </c>
      <c r="L1798" s="10" t="s">
        <v>3823</v>
      </c>
      <c r="M1798" s="21" t="s">
        <v>3998</v>
      </c>
      <c r="N1798" s="29" t="str">
        <f t="shared" ref="N1798:N1806" si="210">L1798</f>
        <v>//JM PRE UNIT</v>
      </c>
      <c r="O1798"/>
      <c r="P1798" t="str">
        <f t="shared" si="203"/>
        <v/>
      </c>
      <c r="Q1798"/>
      <c r="R1798"/>
      <c r="S1798" s="151">
        <f t="shared" si="204"/>
        <v>263</v>
      </c>
      <c r="T1798" s="3" t="s">
        <v>4630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4115</v>
      </c>
      <c r="D1799" s="66" t="s">
        <v>4116</v>
      </c>
      <c r="E1799" s="17" t="s">
        <v>3836</v>
      </c>
      <c r="F1799" s="17" t="s">
        <v>3836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4574</v>
      </c>
      <c r="L1799" s="10" t="s">
        <v>3823</v>
      </c>
      <c r="M1799" s="21" t="s">
        <v>3824</v>
      </c>
      <c r="N1799" s="29" t="str">
        <f t="shared" si="210"/>
        <v>//JM PRE UNIT</v>
      </c>
      <c r="O1799"/>
      <c r="P1799" t="str">
        <f t="shared" si="203"/>
        <v/>
      </c>
      <c r="Q1799"/>
      <c r="R1799"/>
      <c r="S1799" s="151">
        <f t="shared" si="204"/>
        <v>263</v>
      </c>
      <c r="T1799" s="3" t="s">
        <v>4630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4115</v>
      </c>
      <c r="D1800" s="66" t="s">
        <v>4117</v>
      </c>
      <c r="E1800" s="17" t="s">
        <v>3837</v>
      </c>
      <c r="F1800" s="17" t="s">
        <v>3837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4574</v>
      </c>
      <c r="L1800" s="10" t="s">
        <v>3823</v>
      </c>
      <c r="M1800" s="21" t="s">
        <v>3826</v>
      </c>
      <c r="N1800" s="29" t="str">
        <f t="shared" si="210"/>
        <v>//JM PRE UNIT</v>
      </c>
      <c r="O1800"/>
      <c r="P1800" t="str">
        <f t="shared" si="203"/>
        <v/>
      </c>
      <c r="Q1800"/>
      <c r="R1800"/>
      <c r="S1800" s="151">
        <f t="shared" si="204"/>
        <v>263</v>
      </c>
      <c r="T1800" s="3" t="s">
        <v>4630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4115</v>
      </c>
      <c r="D1801" s="66" t="s">
        <v>4118</v>
      </c>
      <c r="E1801" s="17" t="s">
        <v>3838</v>
      </c>
      <c r="F1801" s="17" t="s">
        <v>3838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4574</v>
      </c>
      <c r="L1801" s="10" t="s">
        <v>3823</v>
      </c>
      <c r="M1801" s="21" t="s">
        <v>3831</v>
      </c>
      <c r="N1801" s="29" t="str">
        <f t="shared" si="210"/>
        <v>//JM PRE UNIT</v>
      </c>
      <c r="O1801"/>
      <c r="P1801" t="str">
        <f t="shared" si="203"/>
        <v/>
      </c>
      <c r="Q1801"/>
      <c r="R1801"/>
      <c r="S1801" s="151">
        <f t="shared" si="204"/>
        <v>263</v>
      </c>
      <c r="T1801" s="3" t="s">
        <v>4630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4115</v>
      </c>
      <c r="D1802" s="66" t="s">
        <v>4119</v>
      </c>
      <c r="E1802" s="17" t="s">
        <v>3839</v>
      </c>
      <c r="F1802" s="17" t="s">
        <v>3839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4574</v>
      </c>
      <c r="L1802" s="10" t="s">
        <v>3823</v>
      </c>
      <c r="M1802" s="21" t="s">
        <v>3832</v>
      </c>
      <c r="N1802" s="29" t="str">
        <f t="shared" si="210"/>
        <v>//JM PRE UNIT</v>
      </c>
      <c r="O1802"/>
      <c r="P1802" t="str">
        <f t="shared" si="203"/>
        <v/>
      </c>
      <c r="Q1802"/>
      <c r="R1802"/>
      <c r="S1802" s="151">
        <f t="shared" si="204"/>
        <v>263</v>
      </c>
      <c r="T1802" s="3" t="s">
        <v>4630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4115</v>
      </c>
      <c r="D1803" s="66" t="s">
        <v>4120</v>
      </c>
      <c r="E1803" s="17" t="s">
        <v>3840</v>
      </c>
      <c r="F1803" s="17" t="s">
        <v>3840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4574</v>
      </c>
      <c r="L1803" s="10" t="s">
        <v>3823</v>
      </c>
      <c r="M1803" s="21" t="s">
        <v>3833</v>
      </c>
      <c r="N1803" s="29" t="str">
        <f t="shared" si="210"/>
        <v>//JM PRE UNIT</v>
      </c>
      <c r="O1803"/>
      <c r="P1803" t="str">
        <f t="shared" si="203"/>
        <v/>
      </c>
      <c r="Q1803"/>
      <c r="R1803"/>
      <c r="S1803" s="151">
        <f t="shared" si="204"/>
        <v>263</v>
      </c>
      <c r="T1803" s="3" t="s">
        <v>4630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4115</v>
      </c>
      <c r="D1804" s="66" t="s">
        <v>4121</v>
      </c>
      <c r="E1804" s="17" t="s">
        <v>3841</v>
      </c>
      <c r="F1804" s="17" t="s">
        <v>3841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4574</v>
      </c>
      <c r="L1804" s="10" t="s">
        <v>3823</v>
      </c>
      <c r="M1804" s="21" t="s">
        <v>3834</v>
      </c>
      <c r="N1804" s="29" t="str">
        <f t="shared" si="210"/>
        <v>//JM PRE UNIT</v>
      </c>
      <c r="O1804"/>
      <c r="P1804" t="str">
        <f t="shared" si="203"/>
        <v/>
      </c>
      <c r="Q1804"/>
      <c r="R1804"/>
      <c r="S1804" s="151">
        <f t="shared" si="204"/>
        <v>263</v>
      </c>
      <c r="T1804" s="3" t="s">
        <v>4630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4115</v>
      </c>
      <c r="D1805" s="66" t="s">
        <v>4123</v>
      </c>
      <c r="E1805" s="17" t="s">
        <v>3996</v>
      </c>
      <c r="F1805" s="17" t="s">
        <v>3996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4574</v>
      </c>
      <c r="L1805" s="10" t="s">
        <v>3823</v>
      </c>
      <c r="M1805" s="21" t="s">
        <v>3999</v>
      </c>
      <c r="N1805" s="29" t="str">
        <f t="shared" si="210"/>
        <v>//JM PRE UNIT</v>
      </c>
      <c r="O1805"/>
      <c r="P1805" t="str">
        <f t="shared" si="203"/>
        <v/>
      </c>
      <c r="Q1805"/>
      <c r="R1805"/>
      <c r="S1805" s="151">
        <f t="shared" si="204"/>
        <v>263</v>
      </c>
      <c r="T1805" s="3" t="s">
        <v>4630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4115</v>
      </c>
      <c r="D1806" s="66" t="s">
        <v>4124</v>
      </c>
      <c r="E1806" s="17" t="s">
        <v>3997</v>
      </c>
      <c r="F1806" s="17" t="s">
        <v>3997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4574</v>
      </c>
      <c r="L1806" s="10" t="s">
        <v>3823</v>
      </c>
      <c r="M1806" s="21" t="s">
        <v>4000</v>
      </c>
      <c r="N1806" s="29" t="str">
        <f t="shared" si="210"/>
        <v>//JM PRE UNIT</v>
      </c>
      <c r="O1806"/>
      <c r="P1806" t="str">
        <f t="shared" si="203"/>
        <v/>
      </c>
      <c r="Q1806"/>
      <c r="R1806"/>
      <c r="S1806" s="151">
        <f t="shared" si="204"/>
        <v>263</v>
      </c>
      <c r="T1806" s="3" t="s">
        <v>4630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4573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3"/>
        <v>NOT EQUAL</v>
      </c>
      <c r="Q1807"/>
      <c r="R1807"/>
      <c r="S1807" s="151">
        <f t="shared" si="204"/>
        <v>263</v>
      </c>
      <c r="T1807" s="3" t="s">
        <v>4618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CHR_QOPPA</v>
      </c>
    </row>
    <row r="1808" spans="1:26">
      <c r="A1808" s="3">
        <f>ROW()</f>
        <v>1808</v>
      </c>
      <c r="B1808" s="184">
        <f t="shared" si="209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4573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263</v>
      </c>
      <c r="T1808" s="3" t="s">
        <v>4618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CHR_DIGAMMA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4573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3"/>
        <v>NOT EQUAL</v>
      </c>
      <c r="Q1809"/>
      <c r="R1809"/>
      <c r="S1809" s="151">
        <f t="shared" si="204"/>
        <v>263</v>
      </c>
      <c r="T1809" s="3" t="s">
        <v>4618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CHR_SAMPI</v>
      </c>
    </row>
    <row r="1810" spans="1:26">
      <c r="A1810" s="3">
        <f>ROW()</f>
        <v>1810</v>
      </c>
      <c r="B1810" s="184">
        <f t="shared" si="209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4573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3"/>
        <v/>
      </c>
      <c r="Q1810"/>
      <c r="R1810"/>
      <c r="S1810" s="151">
        <f t="shared" si="204"/>
        <v>263</v>
      </c>
      <c r="T1810" s="3" t="s">
        <v>4618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CHR_1599</v>
      </c>
    </row>
    <row r="1811" spans="1:26">
      <c r="A1811" s="3">
        <f>ROW()</f>
        <v>1811</v>
      </c>
      <c r="B1811" s="184">
        <f t="shared" si="209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4573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3"/>
        <v/>
      </c>
      <c r="Q1811"/>
      <c r="R1811"/>
      <c r="S1811" s="151">
        <f t="shared" si="204"/>
        <v>263</v>
      </c>
      <c r="T1811" s="3" t="s">
        <v>4618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CHR_1600</v>
      </c>
    </row>
    <row r="1812" spans="1:26">
      <c r="A1812" s="3">
        <f>ROW()</f>
        <v>1812</v>
      </c>
      <c r="B1812" s="184">
        <f t="shared" si="209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4573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3"/>
        <v/>
      </c>
      <c r="Q1812"/>
      <c r="R1812"/>
      <c r="S1812" s="151">
        <f t="shared" si="204"/>
        <v>263</v>
      </c>
      <c r="T1812" s="3" t="s">
        <v>4618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CHR_1601</v>
      </c>
    </row>
    <row r="1813" spans="1:26">
      <c r="A1813" s="3">
        <f>ROW()</f>
        <v>1813</v>
      </c>
      <c r="B1813" s="184">
        <f t="shared" si="209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4573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3"/>
        <v/>
      </c>
      <c r="Q1813"/>
      <c r="R1813"/>
      <c r="S1813" s="151">
        <f t="shared" si="204"/>
        <v>263</v>
      </c>
      <c r="T1813" s="3" t="s">
        <v>4618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CHR_1602</v>
      </c>
    </row>
    <row r="1814" spans="1:26">
      <c r="A1814" s="3">
        <f>ROW()</f>
        <v>1814</v>
      </c>
      <c r="B1814" s="184">
        <f t="shared" si="209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4573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3"/>
        <v/>
      </c>
      <c r="Q1814"/>
      <c r="R1814"/>
      <c r="S1814" s="151">
        <f t="shared" si="204"/>
        <v>263</v>
      </c>
      <c r="T1814" s="3" t="s">
        <v>4618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CHR_1603</v>
      </c>
    </row>
    <row r="1815" spans="1:26">
      <c r="A1815" s="3">
        <f>ROW()</f>
        <v>1815</v>
      </c>
      <c r="B1815" s="184">
        <f t="shared" si="209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4573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3"/>
        <v/>
      </c>
      <c r="Q1815"/>
      <c r="R1815"/>
      <c r="S1815" s="151">
        <f t="shared" si="204"/>
        <v>263</v>
      </c>
      <c r="T1815" s="3" t="s">
        <v>4618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CHR_1604</v>
      </c>
    </row>
    <row r="1816" spans="1:26">
      <c r="A1816" s="3">
        <f>ROW()</f>
        <v>1816</v>
      </c>
      <c r="B1816" s="184">
        <f t="shared" si="209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4573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3"/>
        <v/>
      </c>
      <c r="Q1816"/>
      <c r="R1816"/>
      <c r="S1816" s="151">
        <f t="shared" si="204"/>
        <v>263</v>
      </c>
      <c r="T1816" s="3" t="s">
        <v>4618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CHR_1605</v>
      </c>
    </row>
    <row r="1817" spans="1:26">
      <c r="A1817" s="3">
        <f>ROW()</f>
        <v>1817</v>
      </c>
      <c r="B1817" s="184">
        <f t="shared" si="209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4573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3"/>
        <v/>
      </c>
      <c r="Q1817"/>
      <c r="R1817"/>
      <c r="S1817" s="151">
        <f t="shared" si="204"/>
        <v>263</v>
      </c>
      <c r="T1817" s="3" t="s">
        <v>4618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CHR_1606</v>
      </c>
    </row>
    <row r="1818" spans="1:26">
      <c r="A1818" s="3">
        <f>ROW()</f>
        <v>1818</v>
      </c>
      <c r="B1818" s="184">
        <f t="shared" si="209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4573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3"/>
        <v/>
      </c>
      <c r="Q1818"/>
      <c r="R1818"/>
      <c r="S1818" s="151">
        <f t="shared" si="204"/>
        <v>263</v>
      </c>
      <c r="T1818" s="3" t="s">
        <v>4618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CHR_1607</v>
      </c>
    </row>
    <row r="1819" spans="1:26">
      <c r="A1819" s="3">
        <f>ROW()</f>
        <v>1819</v>
      </c>
      <c r="B1819" s="184">
        <f t="shared" si="209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4573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3"/>
        <v/>
      </c>
      <c r="Q1819"/>
      <c r="R1819"/>
      <c r="S1819" s="151">
        <f t="shared" si="204"/>
        <v>263</v>
      </c>
      <c r="T1819" s="3" t="s">
        <v>4618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CHR_1608</v>
      </c>
    </row>
    <row r="1820" spans="1:26">
      <c r="A1820" s="3">
        <f>ROW()</f>
        <v>1820</v>
      </c>
      <c r="B1820" s="184">
        <f t="shared" si="209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4573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3"/>
        <v/>
      </c>
      <c r="Q1820"/>
      <c r="R1820"/>
      <c r="S1820" s="151">
        <f t="shared" si="204"/>
        <v>263</v>
      </c>
      <c r="T1820" s="3" t="s">
        <v>4618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CHR_1609</v>
      </c>
    </row>
    <row r="1821" spans="1:26">
      <c r="A1821" s="3">
        <f>ROW()</f>
        <v>1821</v>
      </c>
      <c r="B1821" s="184">
        <f t="shared" si="209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4573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3"/>
        <v/>
      </c>
      <c r="Q1821"/>
      <c r="R1821"/>
      <c r="S1821" s="151">
        <f t="shared" si="204"/>
        <v>263</v>
      </c>
      <c r="T1821" s="3" t="s">
        <v>4618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CHR_1610</v>
      </c>
    </row>
    <row r="1822" spans="1:26">
      <c r="A1822" s="3">
        <f>ROW()</f>
        <v>1822</v>
      </c>
      <c r="B1822" s="184">
        <f t="shared" si="209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4573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3"/>
        <v/>
      </c>
      <c r="Q1822"/>
      <c r="R1822"/>
      <c r="S1822" s="151">
        <f t="shared" si="204"/>
        <v>263</v>
      </c>
      <c r="T1822" s="3" t="s">
        <v>4618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CHR_1611</v>
      </c>
    </row>
    <row r="1823" spans="1:26">
      <c r="A1823" s="3">
        <f>ROW()</f>
        <v>1823</v>
      </c>
      <c r="B1823" s="184">
        <f t="shared" si="209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4573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3"/>
        <v/>
      </c>
      <c r="Q1823"/>
      <c r="R1823"/>
      <c r="S1823" s="151">
        <f t="shared" si="204"/>
        <v>263</v>
      </c>
      <c r="T1823" s="3" t="s">
        <v>4618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CHR_1612</v>
      </c>
    </row>
    <row r="1824" spans="1:26">
      <c r="A1824" s="3">
        <f>ROW()</f>
        <v>1824</v>
      </c>
      <c r="B1824" s="184">
        <f t="shared" si="209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4573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3"/>
        <v/>
      </c>
      <c r="Q1824"/>
      <c r="R1824"/>
      <c r="S1824" s="151">
        <f t="shared" si="204"/>
        <v>263</v>
      </c>
      <c r="T1824" s="3" t="s">
        <v>4618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CHR_1613</v>
      </c>
    </row>
    <row r="1825" spans="1:26">
      <c r="A1825" s="3">
        <f>ROW()</f>
        <v>1825</v>
      </c>
      <c r="B1825" s="184">
        <f t="shared" si="209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4573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3"/>
        <v/>
      </c>
      <c r="Q1825"/>
      <c r="R1825"/>
      <c r="S1825" s="151">
        <f t="shared" si="204"/>
        <v>263</v>
      </c>
      <c r="T1825" s="3" t="s">
        <v>4618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CHR_1614</v>
      </c>
    </row>
    <row r="1826" spans="1:26">
      <c r="A1826" s="3">
        <f>ROW()</f>
        <v>1826</v>
      </c>
      <c r="B1826" s="184">
        <f t="shared" si="209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4573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3"/>
        <v/>
      </c>
      <c r="Q1826"/>
      <c r="R1826"/>
      <c r="S1826" s="151">
        <f t="shared" si="204"/>
        <v>263</v>
      </c>
      <c r="T1826" s="3" t="s">
        <v>4618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CHR_1615</v>
      </c>
    </row>
    <row r="1827" spans="1:26">
      <c r="A1827" s="3">
        <f>ROW()</f>
        <v>1827</v>
      </c>
      <c r="B1827" s="184">
        <f t="shared" si="209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4573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3"/>
        <v/>
      </c>
      <c r="Q1827"/>
      <c r="R1827"/>
      <c r="S1827" s="151">
        <f t="shared" si="204"/>
        <v>263</v>
      </c>
      <c r="T1827" s="3" t="s">
        <v>4618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CHR_1616</v>
      </c>
    </row>
    <row r="1828" spans="1:26">
      <c r="A1828" s="3">
        <f>ROW()</f>
        <v>1828</v>
      </c>
      <c r="B1828" s="184">
        <f t="shared" si="209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4573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3"/>
        <v/>
      </c>
      <c r="Q1828"/>
      <c r="R1828"/>
      <c r="S1828" s="151">
        <f t="shared" si="204"/>
        <v>263</v>
      </c>
      <c r="T1828" s="3" t="s">
        <v>4618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CHR_1617</v>
      </c>
    </row>
    <row r="1829" spans="1:26">
      <c r="A1829" s="3">
        <f>ROW()</f>
        <v>1829</v>
      </c>
      <c r="B1829" s="184">
        <f t="shared" si="209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4573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3"/>
        <v/>
      </c>
      <c r="Q1829"/>
      <c r="R1829"/>
      <c r="S1829" s="151">
        <f t="shared" si="204"/>
        <v>263</v>
      </c>
      <c r="T1829" s="3" t="s">
        <v>4618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CHR_1618</v>
      </c>
    </row>
    <row r="1830" spans="1:26">
      <c r="A1830" s="3">
        <f>ROW()</f>
        <v>1830</v>
      </c>
      <c r="B1830" s="184">
        <f t="shared" si="209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4573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3"/>
        <v/>
      </c>
      <c r="Q1830"/>
      <c r="R1830"/>
      <c r="S1830" s="151">
        <f t="shared" si="204"/>
        <v>263</v>
      </c>
      <c r="T1830" s="3" t="s">
        <v>4618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CHR_1619</v>
      </c>
    </row>
    <row r="1831" spans="1:26">
      <c r="A1831" s="3">
        <f>ROW()</f>
        <v>1831</v>
      </c>
      <c r="B1831" s="184">
        <f t="shared" si="209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4573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3"/>
        <v/>
      </c>
      <c r="Q1831"/>
      <c r="R1831"/>
      <c r="S1831" s="151">
        <f t="shared" si="204"/>
        <v>263</v>
      </c>
      <c r="T1831" s="3" t="s">
        <v>4618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CHR_1620</v>
      </c>
    </row>
    <row r="1832" spans="1:26">
      <c r="A1832" s="3">
        <f>ROW()</f>
        <v>1832</v>
      </c>
      <c r="B1832" s="184">
        <f t="shared" si="209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4573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3"/>
        <v/>
      </c>
      <c r="Q1832"/>
      <c r="R1832"/>
      <c r="S1832" s="151">
        <f t="shared" si="204"/>
        <v>263</v>
      </c>
      <c r="T1832" s="3" t="s">
        <v>4618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CHR_1621</v>
      </c>
    </row>
    <row r="1833" spans="1:26">
      <c r="A1833" s="3">
        <f>ROW()</f>
        <v>1833</v>
      </c>
      <c r="B1833" s="184">
        <f t="shared" si="209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4573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3"/>
        <v/>
      </c>
      <c r="Q1833"/>
      <c r="R1833"/>
      <c r="S1833" s="151">
        <f t="shared" si="204"/>
        <v>263</v>
      </c>
      <c r="T1833" s="3" t="s">
        <v>4618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CHR_1622</v>
      </c>
    </row>
    <row r="1834" spans="1:26">
      <c r="A1834" s="3">
        <f>ROW()</f>
        <v>1834</v>
      </c>
      <c r="B1834" s="184">
        <f t="shared" si="209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4573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3"/>
        <v/>
      </c>
      <c r="Q1834"/>
      <c r="R1834"/>
      <c r="S1834" s="151">
        <f t="shared" si="204"/>
        <v>263</v>
      </c>
      <c r="T1834" s="3" t="s">
        <v>4618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CHR_1623</v>
      </c>
    </row>
    <row r="1835" spans="1:26">
      <c r="A1835" s="3">
        <f>ROW()</f>
        <v>1835</v>
      </c>
      <c r="B1835" s="184">
        <f t="shared" si="209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4573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3"/>
        <v/>
      </c>
      <c r="Q1835"/>
      <c r="R1835"/>
      <c r="S1835" s="151">
        <f t="shared" si="204"/>
        <v>263</v>
      </c>
      <c r="T1835" s="3" t="s">
        <v>4618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CHR_1624</v>
      </c>
    </row>
    <row r="1836" spans="1:26">
      <c r="A1836" s="3">
        <f>ROW()</f>
        <v>1836</v>
      </c>
      <c r="B1836" s="184">
        <f t="shared" si="209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4573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3"/>
        <v/>
      </c>
      <c r="Q1836"/>
      <c r="R1836"/>
      <c r="S1836" s="151">
        <f t="shared" si="204"/>
        <v>263</v>
      </c>
      <c r="T1836" s="3" t="s">
        <v>4618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CHR_1625</v>
      </c>
    </row>
    <row r="1837" spans="1:26">
      <c r="A1837" s="3">
        <f>ROW()</f>
        <v>1837</v>
      </c>
      <c r="B1837" s="184">
        <f t="shared" si="209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4573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3"/>
        <v/>
      </c>
      <c r="Q1837"/>
      <c r="R1837"/>
      <c r="S1837" s="151">
        <f t="shared" si="204"/>
        <v>263</v>
      </c>
      <c r="T1837" s="3" t="s">
        <v>4618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CHR_1626</v>
      </c>
    </row>
    <row r="1838" spans="1:26">
      <c r="A1838" s="3">
        <f>ROW()</f>
        <v>1838</v>
      </c>
      <c r="B1838" s="184">
        <f t="shared" si="209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4573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3"/>
        <v/>
      </c>
      <c r="Q1838"/>
      <c r="R1838"/>
      <c r="S1838" s="151">
        <f t="shared" si="204"/>
        <v>263</v>
      </c>
      <c r="T1838" s="3" t="s">
        <v>4618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CHR_1627</v>
      </c>
    </row>
    <row r="1839" spans="1:26">
      <c r="A1839" s="3">
        <f>ROW()</f>
        <v>1839</v>
      </c>
      <c r="B1839" s="184">
        <f t="shared" si="209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4573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3"/>
        <v/>
      </c>
      <c r="Q1839"/>
      <c r="R1839"/>
      <c r="S1839" s="151">
        <f t="shared" si="204"/>
        <v>263</v>
      </c>
      <c r="T1839" s="3" t="s">
        <v>4618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CHR_1628</v>
      </c>
    </row>
    <row r="1840" spans="1:26">
      <c r="A1840" s="3">
        <f>ROW()</f>
        <v>1840</v>
      </c>
      <c r="B1840" s="184">
        <f t="shared" si="209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4573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3"/>
        <v/>
      </c>
      <c r="Q1840"/>
      <c r="R1840"/>
      <c r="S1840" s="151">
        <f t="shared" si="204"/>
        <v>263</v>
      </c>
      <c r="T1840" s="3" t="s">
        <v>4618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CHR_1629</v>
      </c>
    </row>
    <row r="1841" spans="1:26">
      <c r="A1841" s="3">
        <f>ROW()</f>
        <v>1841</v>
      </c>
      <c r="B1841" s="184">
        <f t="shared" si="209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4573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3"/>
        <v/>
      </c>
      <c r="Q1841"/>
      <c r="R1841"/>
      <c r="S1841" s="151">
        <f t="shared" si="204"/>
        <v>263</v>
      </c>
      <c r="T1841" s="3" t="s">
        <v>4618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CHR_1630</v>
      </c>
    </row>
    <row r="1842" spans="1:26">
      <c r="A1842" s="3">
        <f>ROW()</f>
        <v>1842</v>
      </c>
      <c r="B1842" s="184">
        <f t="shared" si="209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4573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3"/>
        <v/>
      </c>
      <c r="Q1842"/>
      <c r="R1842"/>
      <c r="S1842" s="151">
        <f t="shared" si="204"/>
        <v>263</v>
      </c>
      <c r="T1842" s="3" t="s">
        <v>4618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CHR_1631</v>
      </c>
    </row>
    <row r="1843" spans="1:26">
      <c r="A1843" s="3">
        <f>ROW()</f>
        <v>1843</v>
      </c>
      <c r="B1843" s="184">
        <f t="shared" si="209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4573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263</v>
      </c>
      <c r="T1843" s="3" t="s">
        <v>4618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CHR_qoppa</v>
      </c>
    </row>
    <row r="1844" spans="1:26">
      <c r="A1844" s="3">
        <f>ROW()</f>
        <v>1844</v>
      </c>
      <c r="B1844" s="184">
        <f t="shared" si="209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4573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263</v>
      </c>
      <c r="T1844" s="3" t="s">
        <v>4618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CHR_digamma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4573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263</v>
      </c>
      <c r="T1845" s="3" t="s">
        <v>4618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CHR_sampi</v>
      </c>
    </row>
    <row r="1846" spans="1:26">
      <c r="A1846" s="3">
        <f>ROW()</f>
        <v>1846</v>
      </c>
      <c r="B1846" s="184">
        <f t="shared" si="209"/>
        <v>1799</v>
      </c>
      <c r="C1846" s="1" t="s">
        <v>4093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4574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3"/>
        <v/>
      </c>
      <c r="Q1846"/>
      <c r="R1846"/>
      <c r="S1846" s="151">
        <f t="shared" si="204"/>
        <v>264</v>
      </c>
      <c r="T1846" s="3" t="s">
        <v>4539</v>
      </c>
      <c r="U1846" s="114" t="s">
        <v>4452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4112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4574</v>
      </c>
      <c r="L1847" s="1" t="s">
        <v>3805</v>
      </c>
      <c r="M1847" s="21" t="s">
        <v>4131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265</v>
      </c>
      <c r="T1847" s="3" t="s">
        <v>4539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4113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4574</v>
      </c>
      <c r="L1848" s="1" t="s">
        <v>3806</v>
      </c>
      <c r="M1848" s="21" t="s">
        <v>4132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266</v>
      </c>
      <c r="T1848" s="3" t="s">
        <v>4539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4474</v>
      </c>
      <c r="D1849" s="1" t="s">
        <v>3873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4573</v>
      </c>
      <c r="L1849" s="1"/>
      <c r="M1849" s="21" t="s">
        <v>4475</v>
      </c>
      <c r="N1849" s="21"/>
      <c r="O1849"/>
      <c r="P1849" t="str">
        <f t="shared" si="203"/>
        <v/>
      </c>
      <c r="Q1849"/>
      <c r="R1849"/>
      <c r="S1849" s="151">
        <f t="shared" si="204"/>
        <v>267</v>
      </c>
      <c r="T1849" s="3" t="s">
        <v>4558</v>
      </c>
      <c r="U1849" s="114" t="s">
        <v>4452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4474</v>
      </c>
      <c r="D1850" s="1" t="s">
        <v>3872</v>
      </c>
      <c r="E1850" s="121" t="s">
        <v>4477</v>
      </c>
      <c r="F1850" s="121" t="s">
        <v>4477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4573</v>
      </c>
      <c r="L1850" s="1"/>
      <c r="M1850" s="21" t="s">
        <v>4476</v>
      </c>
      <c r="N1850" s="21"/>
      <c r="O1850"/>
      <c r="P1850" t="str">
        <f t="shared" si="203"/>
        <v/>
      </c>
      <c r="Q1850"/>
      <c r="R1850"/>
      <c r="S1850" s="151">
        <f t="shared" si="204"/>
        <v>268</v>
      </c>
      <c r="T1850" s="3" t="s">
        <v>4558</v>
      </c>
      <c r="U1850" s="114" t="s">
        <v>4452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4573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268</v>
      </c>
      <c r="T1851" s="3" t="s">
        <v>4558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4573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268</v>
      </c>
      <c r="T1852" s="3" t="s">
        <v>4558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4573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268</v>
      </c>
      <c r="T1853" s="3" t="s">
        <v>4558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1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4573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2">IF(E1854=F1854,"","NOT EQUAL")</f>
        <v/>
      </c>
      <c r="Q1854"/>
      <c r="R1854"/>
      <c r="S1854" s="151">
        <f t="shared" ref="S1854:S1917" si="213">IF(X1854&lt;&gt;"",S1853+1,S1853)</f>
        <v>268</v>
      </c>
      <c r="T1854" s="3" t="s">
        <v>4558</v>
      </c>
      <c r="U1854" s="114"/>
      <c r="V1854" s="114"/>
      <c r="W1854" s="155" t="str">
        <f t="shared" ref="W1854:W1917" si="214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5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6">B1854</f>
        <v>1807</v>
      </c>
      <c r="Z1854" t="str">
        <f t="shared" ref="Z1854:Z1917" si="217">M1854</f>
        <v>ITM_CB_CPXRES</v>
      </c>
    </row>
    <row r="1855" spans="1:26">
      <c r="A1855" s="3">
        <f>ROW()</f>
        <v>1855</v>
      </c>
      <c r="B1855" s="184">
        <f t="shared" si="211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4573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2"/>
        <v/>
      </c>
      <c r="Q1855"/>
      <c r="R1855"/>
      <c r="S1855" s="151">
        <f t="shared" si="213"/>
        <v>268</v>
      </c>
      <c r="T1855" s="3" t="s">
        <v>4558</v>
      </c>
      <c r="U1855" s="114"/>
      <c r="V1855" s="114"/>
      <c r="W1855" s="155" t="str">
        <f t="shared" si="214"/>
        <v/>
      </c>
      <c r="X1855" s="105" t="str">
        <f t="shared" si="215"/>
        <v/>
      </c>
      <c r="Y1855" s="2">
        <f t="shared" si="216"/>
        <v>1808</v>
      </c>
      <c r="Z1855" t="str">
        <f t="shared" si="217"/>
        <v>ITM_CB_LEADING_ZERO</v>
      </c>
    </row>
    <row r="1856" spans="1:26">
      <c r="A1856" s="3">
        <f>ROW()</f>
        <v>1856</v>
      </c>
      <c r="B1856" s="184">
        <f t="shared" si="211"/>
        <v>1809</v>
      </c>
      <c r="C1856" s="30" t="s">
        <v>4502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4573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2"/>
        <v>NOT EQUAL</v>
      </c>
      <c r="Q1856"/>
      <c r="R1856"/>
      <c r="S1856" s="151">
        <f t="shared" si="213"/>
        <v>269</v>
      </c>
      <c r="T1856" s="3" t="s">
        <v>4558</v>
      </c>
      <c r="U1856" s="114"/>
      <c r="V1856" s="114" t="s">
        <v>4460</v>
      </c>
      <c r="W1856" s="155" t="str">
        <f t="shared" si="214"/>
        <v/>
      </c>
      <c r="X1856" s="105" t="str">
        <f t="shared" si="215"/>
        <v>CASE</v>
      </c>
      <c r="Y1856" s="2">
        <f t="shared" si="216"/>
        <v>1809</v>
      </c>
      <c r="Z1856" t="str">
        <f t="shared" si="217"/>
        <v>CHR_case</v>
      </c>
    </row>
    <row r="1857" spans="1:26">
      <c r="A1857" s="3">
        <f>ROW()</f>
        <v>1857</v>
      </c>
      <c r="B1857" s="184">
        <f t="shared" si="211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4573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2"/>
        <v>NOT EQUAL</v>
      </c>
      <c r="Q1857"/>
      <c r="R1857"/>
      <c r="S1857" s="151">
        <f t="shared" si="213"/>
        <v>269</v>
      </c>
      <c r="T1857" s="3" t="s">
        <v>4558</v>
      </c>
      <c r="U1857" s="114"/>
      <c r="V1857" s="114"/>
      <c r="W1857" s="155" t="str">
        <f t="shared" si="214"/>
        <v/>
      </c>
      <c r="X1857" s="105" t="str">
        <f t="shared" si="215"/>
        <v/>
      </c>
      <c r="Y1857" s="2">
        <f t="shared" si="216"/>
        <v>1810</v>
      </c>
      <c r="Z1857" t="str">
        <f t="shared" si="217"/>
        <v>ITM_BASE_HOME</v>
      </c>
    </row>
    <row r="1858" spans="1:26">
      <c r="A1858" s="3">
        <f>ROW()</f>
        <v>1858</v>
      </c>
      <c r="B1858" s="184">
        <f t="shared" si="211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4573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2"/>
        <v>NOT EQUAL</v>
      </c>
      <c r="Q1858"/>
      <c r="R1858"/>
      <c r="S1858" s="151">
        <f t="shared" si="213"/>
        <v>269</v>
      </c>
      <c r="T1858" s="3" t="s">
        <v>4558</v>
      </c>
      <c r="U1858" s="114"/>
      <c r="V1858" s="114"/>
      <c r="W1858" s="155" t="str">
        <f t="shared" si="214"/>
        <v/>
      </c>
      <c r="X1858" s="105" t="str">
        <f t="shared" si="215"/>
        <v/>
      </c>
      <c r="Y1858" s="2">
        <f t="shared" si="216"/>
        <v>1811</v>
      </c>
      <c r="Z1858" t="str">
        <f t="shared" si="217"/>
        <v>ITM_BASE_AHOME</v>
      </c>
    </row>
    <row r="1859" spans="1:26">
      <c r="A1859" s="3">
        <f>ROW()</f>
        <v>1859</v>
      </c>
      <c r="B1859" s="184">
        <f t="shared" si="211"/>
        <v>1812</v>
      </c>
      <c r="C1859" s="1" t="s">
        <v>2420</v>
      </c>
      <c r="D1859" s="1" t="s">
        <v>4045</v>
      </c>
      <c r="E1859" s="18" t="s">
        <v>4043</v>
      </c>
      <c r="F1859" s="18" t="s">
        <v>4036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4573</v>
      </c>
      <c r="L1859" s="1" t="s">
        <v>4040</v>
      </c>
      <c r="M1859" s="21" t="s">
        <v>4044</v>
      </c>
      <c r="N1859" s="21" t="s">
        <v>4040</v>
      </c>
      <c r="O1859"/>
      <c r="P1859" t="str">
        <f t="shared" si="212"/>
        <v>NOT EQUAL</v>
      </c>
      <c r="Q1859"/>
      <c r="R1859"/>
      <c r="S1859" s="151">
        <f t="shared" si="213"/>
        <v>269</v>
      </c>
      <c r="T1859" s="3" t="s">
        <v>4558</v>
      </c>
      <c r="U1859" s="114"/>
      <c r="V1859" s="114"/>
      <c r="W1859" s="155" t="str">
        <f t="shared" si="214"/>
        <v/>
      </c>
      <c r="X1859" s="105" t="str">
        <f t="shared" si="215"/>
        <v/>
      </c>
      <c r="Y1859" s="2">
        <f t="shared" si="216"/>
        <v>1812</v>
      </c>
      <c r="Z1859" t="str">
        <f t="shared" si="217"/>
        <v>ITM_H_SUMRY</v>
      </c>
    </row>
    <row r="1860" spans="1:26">
      <c r="A1860" s="3">
        <f>ROW()</f>
        <v>1860</v>
      </c>
      <c r="B1860" s="184">
        <f t="shared" si="211"/>
        <v>1813</v>
      </c>
      <c r="C1860" s="1" t="s">
        <v>2420</v>
      </c>
      <c r="D1860" s="1" t="s">
        <v>4046</v>
      </c>
      <c r="E1860" s="18" t="s">
        <v>4035</v>
      </c>
      <c r="F1860" s="18" t="s">
        <v>4039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4573</v>
      </c>
      <c r="L1860" s="1" t="s">
        <v>4040</v>
      </c>
      <c r="M1860" s="21" t="s">
        <v>4042</v>
      </c>
      <c r="N1860" s="21" t="s">
        <v>4040</v>
      </c>
      <c r="O1860"/>
      <c r="P1860" t="str">
        <f t="shared" si="212"/>
        <v>NOT EQUAL</v>
      </c>
      <c r="Q1860"/>
      <c r="R1860"/>
      <c r="S1860" s="151">
        <f t="shared" si="213"/>
        <v>269</v>
      </c>
      <c r="T1860" s="3" t="s">
        <v>4558</v>
      </c>
      <c r="U1860" s="114"/>
      <c r="V1860" s="114"/>
      <c r="W1860" s="155" t="str">
        <f t="shared" si="214"/>
        <v/>
      </c>
      <c r="X1860" s="105" t="str">
        <f t="shared" si="215"/>
        <v/>
      </c>
      <c r="Y1860" s="2">
        <f t="shared" si="216"/>
        <v>1813</v>
      </c>
      <c r="Z1860" t="str">
        <f t="shared" si="217"/>
        <v>ITM_H_REPLCA</v>
      </c>
    </row>
    <row r="1861" spans="1:26">
      <c r="A1861" s="3">
        <f>ROW()</f>
        <v>1861</v>
      </c>
      <c r="B1861" s="184">
        <f t="shared" si="211"/>
        <v>1814</v>
      </c>
      <c r="C1861" s="1" t="s">
        <v>2420</v>
      </c>
      <c r="D1861" s="1" t="s">
        <v>4047</v>
      </c>
      <c r="E1861" s="18" t="s">
        <v>4038</v>
      </c>
      <c r="F1861" s="18" t="s">
        <v>4037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4573</v>
      </c>
      <c r="L1861" s="1" t="s">
        <v>4040</v>
      </c>
      <c r="M1861" s="21" t="s">
        <v>4041</v>
      </c>
      <c r="N1861" s="21" t="s">
        <v>4040</v>
      </c>
      <c r="O1861"/>
      <c r="P1861" t="str">
        <f t="shared" si="212"/>
        <v>NOT EQUAL</v>
      </c>
      <c r="Q1861"/>
      <c r="R1861"/>
      <c r="S1861" s="151">
        <f t="shared" si="213"/>
        <v>269</v>
      </c>
      <c r="T1861" s="3" t="s">
        <v>4558</v>
      </c>
      <c r="U1861" s="114"/>
      <c r="V1861" s="114"/>
      <c r="W1861" s="155" t="str">
        <f t="shared" si="214"/>
        <v/>
      </c>
      <c r="X1861" s="105" t="str">
        <f t="shared" si="215"/>
        <v/>
      </c>
      <c r="Y1861" s="2">
        <f t="shared" si="216"/>
        <v>1814</v>
      </c>
      <c r="Z1861" t="str">
        <f t="shared" si="217"/>
        <v>ITM_H_FIXED</v>
      </c>
    </row>
    <row r="1862" spans="1:26">
      <c r="A1862" s="3">
        <f>ROW()</f>
        <v>1862</v>
      </c>
      <c r="B1862" s="184">
        <f t="shared" si="211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4574</v>
      </c>
      <c r="L1862" s="1"/>
      <c r="M1862" s="21" t="s">
        <v>3614</v>
      </c>
      <c r="N1862" s="21" t="s">
        <v>3776</v>
      </c>
      <c r="O1862"/>
      <c r="P1862" t="str">
        <f t="shared" si="212"/>
        <v/>
      </c>
      <c r="Q1862"/>
      <c r="R1862"/>
      <c r="S1862" s="151">
        <f t="shared" si="213"/>
        <v>269</v>
      </c>
      <c r="T1862" s="3" t="s">
        <v>4558</v>
      </c>
      <c r="U1862" s="114"/>
      <c r="V1862" s="114"/>
      <c r="W1862" s="155" t="str">
        <f t="shared" si="214"/>
        <v/>
      </c>
      <c r="X1862" s="105" t="str">
        <f t="shared" si="215"/>
        <v/>
      </c>
      <c r="Y1862" s="2">
        <f t="shared" si="216"/>
        <v>1815</v>
      </c>
      <c r="Z1862" t="str">
        <f t="shared" si="217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3"/>
        <v>269</v>
      </c>
      <c r="T1863" s="176"/>
      <c r="U1863" s="179"/>
      <c r="V1863" s="179"/>
      <c r="W1863" s="155" t="str">
        <f t="shared" si="214"/>
        <v/>
      </c>
      <c r="X1863" s="105" t="str">
        <f t="shared" si="215"/>
        <v/>
      </c>
      <c r="Y1863" s="2">
        <f t="shared" si="216"/>
        <v>0</v>
      </c>
      <c r="Z1863">
        <f t="shared" si="217"/>
        <v>0</v>
      </c>
    </row>
    <row r="1864" spans="1:26">
      <c r="A1864" s="3">
        <f>ROW()</f>
        <v>1864</v>
      </c>
      <c r="B1864" s="184">
        <f>B1862+1</f>
        <v>1816</v>
      </c>
      <c r="C1864" s="1" t="s">
        <v>2420</v>
      </c>
      <c r="D1864" s="1" t="s">
        <v>4358</v>
      </c>
      <c r="E1864" s="17" t="s">
        <v>4359</v>
      </c>
      <c r="F1864" s="17" t="s">
        <v>4361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4573</v>
      </c>
      <c r="L1864" s="10"/>
      <c r="M1864" s="21" t="s">
        <v>4360</v>
      </c>
      <c r="N1864" s="21"/>
      <c r="O1864"/>
      <c r="P1864" t="str">
        <f t="shared" si="212"/>
        <v>NOT EQUAL</v>
      </c>
      <c r="Q1864"/>
      <c r="R1864"/>
      <c r="S1864" s="151">
        <f t="shared" si="213"/>
        <v>269</v>
      </c>
      <c r="T1864" s="3" t="s">
        <v>4558</v>
      </c>
      <c r="U1864" s="114"/>
      <c r="V1864" s="114"/>
      <c r="W1864" s="155" t="str">
        <f t="shared" si="214"/>
        <v/>
      </c>
      <c r="X1864" s="105" t="str">
        <f t="shared" si="215"/>
        <v/>
      </c>
      <c r="Y1864" s="2">
        <f t="shared" si="216"/>
        <v>1816</v>
      </c>
      <c r="Z1864" t="str">
        <f t="shared" si="217"/>
        <v>ITM_LARGELI</v>
      </c>
    </row>
    <row r="1865" spans="1:26">
      <c r="A1865" s="3">
        <f>ROW()</f>
        <v>1865</v>
      </c>
      <c r="B1865" s="184">
        <f t="shared" si="211"/>
        <v>1817</v>
      </c>
      <c r="C1865" s="66" t="s">
        <v>2393</v>
      </c>
      <c r="D1865" s="66" t="s">
        <v>3906</v>
      </c>
      <c r="E1865" s="67" t="s">
        <v>4823</v>
      </c>
      <c r="F1865" s="67" t="s">
        <v>4823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4573</v>
      </c>
      <c r="L1865" s="1"/>
      <c r="M1865" s="21" t="s">
        <v>4129</v>
      </c>
      <c r="N1865" s="21" t="s">
        <v>4130</v>
      </c>
      <c r="O1865"/>
      <c r="P1865" t="str">
        <f t="shared" si="212"/>
        <v/>
      </c>
      <c r="Q1865"/>
      <c r="R1865"/>
      <c r="S1865" s="151">
        <f t="shared" si="213"/>
        <v>270</v>
      </c>
      <c r="T1865" s="3" t="s">
        <v>4619</v>
      </c>
      <c r="U1865" s="114"/>
      <c r="V1865" s="114" t="s">
        <v>4824</v>
      </c>
      <c r="W1865" s="155" t="str">
        <f t="shared" si="214"/>
        <v/>
      </c>
      <c r="X1865" s="105" t="str">
        <f t="shared" si="215"/>
        <v>TEST_45</v>
      </c>
      <c r="Y1865" s="2">
        <f t="shared" si="216"/>
        <v>1817</v>
      </c>
      <c r="Z1865" t="str">
        <f t="shared" si="217"/>
        <v>ITM_PGMTST</v>
      </c>
    </row>
    <row r="1866" spans="1:26">
      <c r="A1866" s="3">
        <f>ROW()</f>
        <v>1866</v>
      </c>
      <c r="B1866" s="184">
        <f t="shared" si="211"/>
        <v>1818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3887</v>
      </c>
      <c r="I1866" s="16" t="s">
        <v>3</v>
      </c>
      <c r="J1866" s="16" t="s">
        <v>2189</v>
      </c>
      <c r="K1866" s="134" t="s">
        <v>4573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2"/>
        <v/>
      </c>
      <c r="Q1866"/>
      <c r="R1866"/>
      <c r="S1866" s="151">
        <f t="shared" si="213"/>
        <v>271</v>
      </c>
      <c r="T1866" s="3" t="s">
        <v>4559</v>
      </c>
      <c r="U1866" s="114" t="s">
        <v>4452</v>
      </c>
      <c r="V1866" s="114"/>
      <c r="W1866" s="155" t="str">
        <f t="shared" si="214"/>
        <v>"SIG"</v>
      </c>
      <c r="X1866" s="105" t="str">
        <f t="shared" si="215"/>
        <v>SIG</v>
      </c>
      <c r="Y1866" s="2">
        <f t="shared" si="216"/>
        <v>1818</v>
      </c>
      <c r="Z1866" t="str">
        <f t="shared" si="217"/>
        <v>ITM_SIGFIG</v>
      </c>
    </row>
    <row r="1867" spans="1:26">
      <c r="A1867" s="3">
        <f>ROW()</f>
        <v>1867</v>
      </c>
      <c r="B1867" s="184">
        <f t="shared" si="211"/>
        <v>1819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3887</v>
      </c>
      <c r="I1867" s="16" t="s">
        <v>3</v>
      </c>
      <c r="J1867" s="16" t="s">
        <v>2189</v>
      </c>
      <c r="K1867" s="134" t="s">
        <v>4573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2"/>
        <v/>
      </c>
      <c r="Q1867"/>
      <c r="R1867"/>
      <c r="S1867" s="151">
        <f t="shared" si="213"/>
        <v>272</v>
      </c>
      <c r="T1867" s="3" t="s">
        <v>4559</v>
      </c>
      <c r="U1867" s="114" t="s">
        <v>4452</v>
      </c>
      <c r="V1867" s="114"/>
      <c r="W1867" s="155" t="str">
        <f t="shared" si="214"/>
        <v>"UNIT"</v>
      </c>
      <c r="X1867" s="105" t="str">
        <f t="shared" si="215"/>
        <v>UNIT</v>
      </c>
      <c r="Y1867" s="2">
        <f t="shared" si="216"/>
        <v>1819</v>
      </c>
      <c r="Z1867" t="str">
        <f t="shared" si="217"/>
        <v>ITM_UNIT</v>
      </c>
    </row>
    <row r="1868" spans="1:26">
      <c r="A1868" s="3">
        <f>ROW()</f>
        <v>1868</v>
      </c>
      <c r="B1868" s="184">
        <f t="shared" si="211"/>
        <v>1820</v>
      </c>
      <c r="C1868" s="9" t="s">
        <v>4429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4574</v>
      </c>
      <c r="L1868" s="151"/>
      <c r="M1868" s="21" t="s">
        <v>4437</v>
      </c>
      <c r="N1868" s="21" t="s">
        <v>3782</v>
      </c>
      <c r="O1868" s="151"/>
      <c r="P1868" t="str">
        <f t="shared" si="212"/>
        <v/>
      </c>
      <c r="Q1868" s="151"/>
      <c r="R1868" s="151"/>
      <c r="S1868" s="151">
        <f t="shared" si="213"/>
        <v>273</v>
      </c>
      <c r="T1868" s="3" t="s">
        <v>4559</v>
      </c>
      <c r="U1868" s="114"/>
      <c r="V1868" s="114"/>
      <c r="W1868" s="155" t="str">
        <f t="shared" si="214"/>
        <v>"ROUND"</v>
      </c>
      <c r="X1868" s="105" t="str">
        <f t="shared" si="215"/>
        <v>ROUND</v>
      </c>
      <c r="Y1868" s="2">
        <f t="shared" si="216"/>
        <v>1820</v>
      </c>
      <c r="Z1868" t="str">
        <f t="shared" si="217"/>
        <v>ITM_ROUND2</v>
      </c>
    </row>
    <row r="1869" spans="1:26">
      <c r="A1869" s="3">
        <f>ROW()</f>
        <v>1869</v>
      </c>
      <c r="B1869" s="184">
        <f t="shared" si="211"/>
        <v>1821</v>
      </c>
      <c r="C1869" s="9" t="s">
        <v>4430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4574</v>
      </c>
      <c r="L1869" s="151"/>
      <c r="M1869" s="21" t="s">
        <v>4436</v>
      </c>
      <c r="N1869" s="21" t="s">
        <v>3782</v>
      </c>
      <c r="O1869" s="151"/>
      <c r="P1869" t="str">
        <f t="shared" si="212"/>
        <v/>
      </c>
      <c r="Q1869" s="151"/>
      <c r="R1869" s="151"/>
      <c r="S1869" s="151">
        <f t="shared" si="213"/>
        <v>274</v>
      </c>
      <c r="T1869" s="3" t="s">
        <v>4559</v>
      </c>
      <c r="U1869" s="114"/>
      <c r="V1869" s="114"/>
      <c r="W1869" s="155" t="str">
        <f t="shared" si="214"/>
        <v>"ROUNDI"</v>
      </c>
      <c r="X1869" s="105" t="str">
        <f t="shared" si="215"/>
        <v>ROUNDI</v>
      </c>
      <c r="Y1869" s="2">
        <f t="shared" si="216"/>
        <v>1821</v>
      </c>
      <c r="Z1869" t="str">
        <f t="shared" si="217"/>
        <v>ITM_ROUNDI2</v>
      </c>
    </row>
    <row r="1870" spans="1:26">
      <c r="A1870" s="3">
        <f>ROW()</f>
        <v>1870</v>
      </c>
      <c r="B1870" s="184">
        <f t="shared" si="211"/>
        <v>1822</v>
      </c>
      <c r="C1870" s="66" t="s">
        <v>4125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4574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2"/>
        <v>NOT EQUAL</v>
      </c>
      <c r="Q1870"/>
      <c r="R1870"/>
      <c r="S1870" s="151">
        <f t="shared" si="213"/>
        <v>275</v>
      </c>
      <c r="T1870" s="3" t="s">
        <v>4542</v>
      </c>
      <c r="U1870" s="114"/>
      <c r="V1870" s="114"/>
      <c r="W1870" s="155" t="str">
        <f t="shared" si="214"/>
        <v>"OP_A"</v>
      </c>
      <c r="X1870" s="105" t="str">
        <f t="shared" si="215"/>
        <v>OP_A</v>
      </c>
      <c r="Y1870" s="2">
        <f t="shared" si="216"/>
        <v>1822</v>
      </c>
      <c r="Z1870" t="str">
        <f t="shared" si="217"/>
        <v>ITM_op_a</v>
      </c>
    </row>
    <row r="1871" spans="1:26">
      <c r="A1871" s="3">
        <f>ROW()</f>
        <v>1871</v>
      </c>
      <c r="B1871" s="184">
        <f t="shared" si="211"/>
        <v>1823</v>
      </c>
      <c r="C1871" s="66" t="s">
        <v>4126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4574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2"/>
        <v>NOT EQUAL</v>
      </c>
      <c r="Q1871"/>
      <c r="R1871"/>
      <c r="S1871" s="151">
        <f t="shared" si="213"/>
        <v>276</v>
      </c>
      <c r="T1871" s="3" t="s">
        <v>4542</v>
      </c>
      <c r="U1871" s="114"/>
      <c r="V1871" s="114"/>
      <c r="W1871" s="155" t="str">
        <f t="shared" si="214"/>
        <v>"OP_A" STD_SUP_2</v>
      </c>
      <c r="X1871" s="105" t="str">
        <f t="shared" si="215"/>
        <v>OP_A^2</v>
      </c>
      <c r="Y1871" s="2">
        <f t="shared" si="216"/>
        <v>1823</v>
      </c>
      <c r="Z1871" t="str">
        <f t="shared" si="217"/>
        <v>ITM_op_a2</v>
      </c>
    </row>
    <row r="1872" spans="1:26">
      <c r="A1872" s="3">
        <f>ROW()</f>
        <v>1872</v>
      </c>
      <c r="B1872" s="184">
        <f t="shared" si="211"/>
        <v>1824</v>
      </c>
      <c r="C1872" s="66" t="s">
        <v>4127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4574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2"/>
        <v>NOT EQUAL</v>
      </c>
      <c r="Q1872"/>
      <c r="R1872"/>
      <c r="S1872" s="151">
        <f t="shared" si="213"/>
        <v>277</v>
      </c>
      <c r="T1872" s="3" t="s">
        <v>4542</v>
      </c>
      <c r="U1872" s="114"/>
      <c r="V1872" s="114"/>
      <c r="W1872" s="155" t="str">
        <f t="shared" si="214"/>
        <v>"OP_J"</v>
      </c>
      <c r="X1872" s="105" t="str">
        <f t="shared" si="215"/>
        <v>OP_J</v>
      </c>
      <c r="Y1872" s="2">
        <f t="shared" si="216"/>
        <v>1824</v>
      </c>
      <c r="Z1872" t="str">
        <f t="shared" si="217"/>
        <v>ITM_op_j</v>
      </c>
    </row>
    <row r="1873" spans="1:26">
      <c r="A1873" s="3">
        <f>ROW()</f>
        <v>1873</v>
      </c>
      <c r="B1873" s="184">
        <f t="shared" si="211"/>
        <v>1825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4573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2"/>
        <v/>
      </c>
      <c r="Q1873"/>
      <c r="R1873"/>
      <c r="S1873" s="151">
        <f t="shared" si="213"/>
        <v>278</v>
      </c>
      <c r="T1873" s="3" t="s">
        <v>4542</v>
      </c>
      <c r="U1873" s="114"/>
      <c r="V1873" s="114" t="s">
        <v>4450</v>
      </c>
      <c r="W1873" s="155" t="str">
        <f t="shared" si="214"/>
        <v>"Y" STD_SPACE_3_PER_EM STD_RIGHT_ARROW STD_SPACE_3_PER_EM STD_DELTA</v>
      </c>
      <c r="X1873" s="105" t="str">
        <f t="shared" si="215"/>
        <v>D&gt;Y</v>
      </c>
      <c r="Y1873" s="2">
        <f t="shared" si="216"/>
        <v>1825</v>
      </c>
      <c r="Z1873" t="str">
        <f t="shared" si="217"/>
        <v>ITM_EE_D2Y</v>
      </c>
    </row>
    <row r="1874" spans="1:26">
      <c r="A1874" s="3">
        <f>ROW()</f>
        <v>1874</v>
      </c>
      <c r="B1874" s="184">
        <f t="shared" si="211"/>
        <v>1826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4574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2"/>
        <v/>
      </c>
      <c r="Q1874"/>
      <c r="R1874"/>
      <c r="S1874" s="151">
        <f t="shared" si="213"/>
        <v>279</v>
      </c>
      <c r="T1874" s="3" t="s">
        <v>4542</v>
      </c>
      <c r="U1874" s="114"/>
      <c r="V1874" s="114" t="s">
        <v>4451</v>
      </c>
      <c r="W1874" s="155" t="str">
        <f t="shared" si="214"/>
        <v>STD_DELTA STD_SPACE_3_PER_EM STD_RIGHT_ARROW STD_SPACE_3_PER_EM "Y"</v>
      </c>
      <c r="X1874" s="105" t="str">
        <f t="shared" si="215"/>
        <v>Y&gt;D</v>
      </c>
      <c r="Y1874" s="2">
        <f t="shared" si="216"/>
        <v>1826</v>
      </c>
      <c r="Z1874" t="str">
        <f t="shared" si="217"/>
        <v>ITM_EE_Y2D</v>
      </c>
    </row>
    <row r="1875" spans="1:26">
      <c r="A1875" s="3">
        <f>ROW()</f>
        <v>1875</v>
      </c>
      <c r="B1875" s="184">
        <f t="shared" si="211"/>
        <v>1827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4574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2"/>
        <v>NOT EQUAL</v>
      </c>
      <c r="Q1875"/>
      <c r="R1875"/>
      <c r="S1875" s="151">
        <f t="shared" si="213"/>
        <v>280</v>
      </c>
      <c r="T1875" s="3" t="s">
        <v>4542</v>
      </c>
      <c r="U1875" s="114"/>
      <c r="V1875" s="114"/>
      <c r="W1875" s="155" t="str">
        <f t="shared" si="214"/>
        <v>"ATOSYM"</v>
      </c>
      <c r="X1875" s="105" t="str">
        <f t="shared" si="215"/>
        <v>ATOSYM</v>
      </c>
      <c r="Y1875" s="2">
        <f t="shared" si="216"/>
        <v>1827</v>
      </c>
      <c r="Z1875" t="str">
        <f t="shared" si="217"/>
        <v>ITM_EE_A2S</v>
      </c>
    </row>
    <row r="1876" spans="1:26">
      <c r="A1876" s="3">
        <f>ROW()</f>
        <v>1876</v>
      </c>
      <c r="B1876" s="184">
        <f t="shared" si="211"/>
        <v>1828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4574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2"/>
        <v>NOT EQUAL</v>
      </c>
      <c r="Q1876"/>
      <c r="R1876"/>
      <c r="S1876" s="151">
        <f t="shared" si="213"/>
        <v>281</v>
      </c>
      <c r="T1876" s="3" t="s">
        <v>4542</v>
      </c>
      <c r="U1876" s="114"/>
      <c r="V1876" s="114"/>
      <c r="W1876" s="155" t="str">
        <f t="shared" si="214"/>
        <v>"SYMTOA"</v>
      </c>
      <c r="X1876" s="105" t="str">
        <f t="shared" si="215"/>
        <v>SYMTOA</v>
      </c>
      <c r="Y1876" s="2">
        <f t="shared" si="216"/>
        <v>1828</v>
      </c>
      <c r="Z1876" t="str">
        <f t="shared" si="217"/>
        <v>ITM_EE_S2A</v>
      </c>
    </row>
    <row r="1877" spans="1:26">
      <c r="A1877" s="3">
        <f>ROW()</f>
        <v>1877</v>
      </c>
      <c r="B1877" s="184">
        <f t="shared" si="211"/>
        <v>1829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4574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2"/>
        <v/>
      </c>
      <c r="Q1877"/>
      <c r="R1877"/>
      <c r="S1877" s="151">
        <f t="shared" si="213"/>
        <v>282</v>
      </c>
      <c r="T1877" s="3" t="s">
        <v>4542</v>
      </c>
      <c r="U1877" s="114"/>
      <c r="V1877" s="114"/>
      <c r="W1877" s="155" t="str">
        <f t="shared" si="214"/>
        <v>"E^" STD_THETA "J"</v>
      </c>
      <c r="X1877" s="105" t="str">
        <f t="shared" si="215"/>
        <v>E^THETAJ</v>
      </c>
      <c r="Y1877" s="2">
        <f t="shared" si="216"/>
        <v>1829</v>
      </c>
      <c r="Z1877" t="str">
        <f t="shared" si="217"/>
        <v>ITM_EE_EXP_TH</v>
      </c>
    </row>
    <row r="1878" spans="1:26">
      <c r="A1878" s="3">
        <f>ROW()</f>
        <v>1878</v>
      </c>
      <c r="B1878" s="184">
        <f t="shared" si="211"/>
        <v>1830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4574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2"/>
        <v/>
      </c>
      <c r="Q1878"/>
      <c r="R1878"/>
      <c r="S1878" s="151">
        <f t="shared" si="213"/>
        <v>283</v>
      </c>
      <c r="T1878" s="3" t="s">
        <v>4542</v>
      </c>
      <c r="U1878" s="114"/>
      <c r="V1878" s="114"/>
      <c r="W1878" s="155" t="str">
        <f t="shared" si="214"/>
        <v>"STO" STD_SPACE_3_PER_EM "3Z"</v>
      </c>
      <c r="X1878" s="105" t="str">
        <f t="shared" si="215"/>
        <v>STO3Z</v>
      </c>
      <c r="Y1878" s="2">
        <f t="shared" si="216"/>
        <v>1830</v>
      </c>
      <c r="Z1878" t="str">
        <f t="shared" si="217"/>
        <v>ITM_EE_STO_Z</v>
      </c>
    </row>
    <row r="1879" spans="1:26">
      <c r="A1879" s="3">
        <f>ROW()</f>
        <v>1879</v>
      </c>
      <c r="B1879" s="184">
        <f t="shared" si="211"/>
        <v>1831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4574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2"/>
        <v/>
      </c>
      <c r="Q1879"/>
      <c r="R1879"/>
      <c r="S1879" s="151">
        <f t="shared" si="213"/>
        <v>284</v>
      </c>
      <c r="T1879" s="3" t="s">
        <v>4542</v>
      </c>
      <c r="U1879" s="114"/>
      <c r="V1879" s="114"/>
      <c r="W1879" s="155" t="str">
        <f t="shared" si="214"/>
        <v>"RCL" STD_SPACE_3_PER_EM "3Z"</v>
      </c>
      <c r="X1879" s="105" t="str">
        <f t="shared" si="215"/>
        <v>RCL3Z</v>
      </c>
      <c r="Y1879" s="2">
        <f t="shared" si="216"/>
        <v>1831</v>
      </c>
      <c r="Z1879" t="str">
        <f t="shared" si="217"/>
        <v>ITM_EE_RCL_Z</v>
      </c>
    </row>
    <row r="1880" spans="1:26">
      <c r="A1880" s="3">
        <f>ROW()</f>
        <v>1880</v>
      </c>
      <c r="B1880" s="184">
        <f t="shared" si="211"/>
        <v>1832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4574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2"/>
        <v/>
      </c>
      <c r="Q1880"/>
      <c r="R1880"/>
      <c r="S1880" s="151">
        <f t="shared" si="213"/>
        <v>285</v>
      </c>
      <c r="T1880" s="3" t="s">
        <v>4542</v>
      </c>
      <c r="U1880" s="114"/>
      <c r="V1880" s="114"/>
      <c r="W1880" s="155" t="str">
        <f t="shared" si="214"/>
        <v>"STO" STD_SPACE_3_PER_EM "3V"</v>
      </c>
      <c r="X1880" s="105" t="str">
        <f t="shared" si="215"/>
        <v>STO3V</v>
      </c>
      <c r="Y1880" s="2">
        <f t="shared" si="216"/>
        <v>1832</v>
      </c>
      <c r="Z1880" t="str">
        <f t="shared" si="217"/>
        <v>ITM_EE_STO_V</v>
      </c>
    </row>
    <row r="1881" spans="1:26">
      <c r="A1881" s="3">
        <f>ROW()</f>
        <v>1881</v>
      </c>
      <c r="B1881" s="184">
        <f t="shared" si="211"/>
        <v>1833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4574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2"/>
        <v/>
      </c>
      <c r="Q1881"/>
      <c r="R1881"/>
      <c r="S1881" s="151">
        <f t="shared" si="213"/>
        <v>286</v>
      </c>
      <c r="T1881" s="3" t="s">
        <v>4542</v>
      </c>
      <c r="U1881" s="114"/>
      <c r="V1881" s="114"/>
      <c r="W1881" s="155" t="str">
        <f t="shared" si="214"/>
        <v>"RCL" STD_SPACE_3_PER_EM "3V"</v>
      </c>
      <c r="X1881" s="105" t="str">
        <f t="shared" si="215"/>
        <v>RCL3V</v>
      </c>
      <c r="Y1881" s="2">
        <f t="shared" si="216"/>
        <v>1833</v>
      </c>
      <c r="Z1881" t="str">
        <f t="shared" si="217"/>
        <v>ITM_EE_RCL_V</v>
      </c>
    </row>
    <row r="1882" spans="1:26">
      <c r="A1882" s="3">
        <f>ROW()</f>
        <v>1882</v>
      </c>
      <c r="B1882" s="184">
        <f t="shared" si="211"/>
        <v>1834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4574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2"/>
        <v/>
      </c>
      <c r="Q1882"/>
      <c r="R1882"/>
      <c r="S1882" s="151">
        <f t="shared" si="213"/>
        <v>287</v>
      </c>
      <c r="T1882" s="3" t="s">
        <v>4542</v>
      </c>
      <c r="U1882" s="114"/>
      <c r="V1882" s="114"/>
      <c r="W1882" s="155" t="str">
        <f t="shared" si="214"/>
        <v>"STO" STD_SPACE_3_PER_EM "3I"</v>
      </c>
      <c r="X1882" s="105" t="str">
        <f t="shared" si="215"/>
        <v>STO3I</v>
      </c>
      <c r="Y1882" s="2">
        <f t="shared" si="216"/>
        <v>1834</v>
      </c>
      <c r="Z1882" t="str">
        <f t="shared" si="217"/>
        <v>ITM_EE_STO_I</v>
      </c>
    </row>
    <row r="1883" spans="1:26">
      <c r="A1883" s="3">
        <f>ROW()</f>
        <v>1883</v>
      </c>
      <c r="B1883" s="184">
        <f t="shared" si="211"/>
        <v>1835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4574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2"/>
        <v/>
      </c>
      <c r="Q1883"/>
      <c r="R1883"/>
      <c r="S1883" s="151">
        <f t="shared" si="213"/>
        <v>288</v>
      </c>
      <c r="T1883" s="3" t="s">
        <v>4542</v>
      </c>
      <c r="U1883" s="114"/>
      <c r="V1883" s="114"/>
      <c r="W1883" s="155" t="str">
        <f t="shared" si="214"/>
        <v>"RCL" STD_SPACE_3_PER_EM "3I"</v>
      </c>
      <c r="X1883" s="105" t="str">
        <f t="shared" si="215"/>
        <v>RCL3I</v>
      </c>
      <c r="Y1883" s="2">
        <f t="shared" si="216"/>
        <v>1835</v>
      </c>
      <c r="Z1883" t="str">
        <f t="shared" si="217"/>
        <v>ITM_EE_RCL_I</v>
      </c>
    </row>
    <row r="1884" spans="1:26">
      <c r="A1884" s="3">
        <f>ROW()</f>
        <v>1884</v>
      </c>
      <c r="B1884" s="184">
        <f t="shared" si="211"/>
        <v>1836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4574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2"/>
        <v>NOT EQUAL</v>
      </c>
      <c r="Q1884"/>
      <c r="R1884"/>
      <c r="S1884" s="151">
        <f t="shared" si="213"/>
        <v>289</v>
      </c>
      <c r="T1884" s="3" t="s">
        <v>4542</v>
      </c>
      <c r="U1884" s="114"/>
      <c r="V1884" s="114"/>
      <c r="W1884" s="155" t="str">
        <f t="shared" si="214"/>
        <v>"3V" STD_DIVIDE "3I"</v>
      </c>
      <c r="X1884" s="105" t="str">
        <f t="shared" si="215"/>
        <v>3V/3I</v>
      </c>
      <c r="Y1884" s="2">
        <f t="shared" si="216"/>
        <v>1836</v>
      </c>
      <c r="Z1884" t="str">
        <f t="shared" si="217"/>
        <v>ITM_EE_STO_V_I</v>
      </c>
    </row>
    <row r="1885" spans="1:26">
      <c r="A1885" s="3">
        <f>ROW()</f>
        <v>1885</v>
      </c>
      <c r="B1885" s="184">
        <f t="shared" si="211"/>
        <v>1837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4574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2"/>
        <v>NOT EQUAL</v>
      </c>
      <c r="Q1885"/>
      <c r="R1885"/>
      <c r="S1885" s="151">
        <f t="shared" si="213"/>
        <v>290</v>
      </c>
      <c r="T1885" s="3" t="s">
        <v>4542</v>
      </c>
      <c r="U1885" s="114"/>
      <c r="V1885" s="114" t="s">
        <v>4462</v>
      </c>
      <c r="W1885" s="155" t="str">
        <f t="shared" si="214"/>
        <v>"3I" STD_CROSS "3Z"</v>
      </c>
      <c r="X1885" s="105" t="str">
        <f t="shared" si="215"/>
        <v>3Ix3Z</v>
      </c>
      <c r="Y1885" s="2">
        <f t="shared" si="216"/>
        <v>1837</v>
      </c>
      <c r="Z1885" t="str">
        <f t="shared" si="217"/>
        <v>ITM_EE_STO_IR</v>
      </c>
    </row>
    <row r="1886" spans="1:26">
      <c r="A1886" s="3">
        <f>ROW()</f>
        <v>1886</v>
      </c>
      <c r="B1886" s="184">
        <f t="shared" si="211"/>
        <v>1838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4574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2"/>
        <v>NOT EQUAL</v>
      </c>
      <c r="Q1886"/>
      <c r="R1886"/>
      <c r="S1886" s="151">
        <f t="shared" si="213"/>
        <v>291</v>
      </c>
      <c r="T1886" s="3" t="s">
        <v>4542</v>
      </c>
      <c r="U1886" s="114"/>
      <c r="V1886" s="114"/>
      <c r="W1886" s="155" t="str">
        <f t="shared" si="214"/>
        <v>"3V" STD_DIVIDE "3Z"</v>
      </c>
      <c r="X1886" s="105" t="str">
        <f t="shared" si="215"/>
        <v>3V/3Z</v>
      </c>
      <c r="Y1886" s="2">
        <f t="shared" si="216"/>
        <v>1838</v>
      </c>
      <c r="Z1886" t="str">
        <f t="shared" si="217"/>
        <v>ITM_EE_STO_V_Z</v>
      </c>
    </row>
    <row r="1887" spans="1:26">
      <c r="A1887" s="3">
        <f>ROW()</f>
        <v>1887</v>
      </c>
      <c r="B1887" s="184">
        <f t="shared" si="211"/>
        <v>1839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4574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2"/>
        <v/>
      </c>
      <c r="Q1887"/>
      <c r="R1887"/>
      <c r="S1887" s="151">
        <f t="shared" si="213"/>
        <v>292</v>
      </c>
      <c r="T1887" s="3" t="s">
        <v>4542</v>
      </c>
      <c r="U1887" s="114"/>
      <c r="V1887" s="114"/>
      <c r="W1887" s="155" t="str">
        <f t="shared" si="214"/>
        <v>"X" STD_SPACE_3_PER_EM STD_RIGHT_ARROW STD_SPACE_3_PER_EM "BAL"</v>
      </c>
      <c r="X1887" s="105" t="str">
        <f t="shared" si="215"/>
        <v>X&gt;BAL</v>
      </c>
      <c r="Y1887" s="2">
        <f t="shared" si="216"/>
        <v>1839</v>
      </c>
      <c r="Z1887" t="str">
        <f t="shared" si="217"/>
        <v>ITM_EE_X2BAL</v>
      </c>
    </row>
    <row r="1888" spans="1:26">
      <c r="A1888" s="3">
        <f>ROW()</f>
        <v>1888</v>
      </c>
      <c r="B1888" s="184">
        <f t="shared" si="211"/>
        <v>1840</v>
      </c>
      <c r="C1888" s="1" t="s">
        <v>4826</v>
      </c>
      <c r="D1888" s="1" t="s">
        <v>7</v>
      </c>
      <c r="E1888" s="18" t="s">
        <v>4566</v>
      </c>
      <c r="F1888" s="18" t="s">
        <v>4566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4573</v>
      </c>
      <c r="L1888" s="9"/>
      <c r="M1888" s="21" t="s">
        <v>4567</v>
      </c>
      <c r="N1888" s="21" t="s">
        <v>3782</v>
      </c>
      <c r="O1888"/>
      <c r="P1888" t="str">
        <f t="shared" si="212"/>
        <v/>
      </c>
      <c r="Q1888"/>
      <c r="R1888"/>
      <c r="S1888" s="151">
        <f t="shared" si="213"/>
        <v>292</v>
      </c>
      <c r="T1888" s="3" t="s">
        <v>4639</v>
      </c>
      <c r="U1888" s="114"/>
      <c r="V1888" s="114"/>
      <c r="W1888" s="155" t="str">
        <f t="shared" si="214"/>
        <v/>
      </c>
      <c r="X1888" s="105" t="str">
        <f t="shared" si="215"/>
        <v/>
      </c>
      <c r="Y1888" s="2">
        <f t="shared" si="216"/>
        <v>1840</v>
      </c>
      <c r="Z1888" t="str">
        <f t="shared" si="217"/>
        <v>ITM_DMPMNU</v>
      </c>
    </row>
    <row r="1889" spans="1:26">
      <c r="A1889" s="3">
        <f>ROW()</f>
        <v>1889</v>
      </c>
      <c r="B1889" s="184">
        <f t="shared" si="211"/>
        <v>1841</v>
      </c>
      <c r="C1889" s="1" t="s">
        <v>4582</v>
      </c>
      <c r="D1889" s="1" t="s">
        <v>7</v>
      </c>
      <c r="E1889" s="18" t="s">
        <v>4583</v>
      </c>
      <c r="F1889" s="18" t="s">
        <v>4583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4574</v>
      </c>
      <c r="L1889" s="9"/>
      <c r="M1889" s="21" t="s">
        <v>4584</v>
      </c>
      <c r="N1889" s="21" t="s">
        <v>3782</v>
      </c>
      <c r="O1889"/>
      <c r="P1889" t="str">
        <f t="shared" si="212"/>
        <v/>
      </c>
      <c r="Q1889"/>
      <c r="R1889"/>
      <c r="S1889" s="151">
        <f t="shared" si="213"/>
        <v>293</v>
      </c>
      <c r="T1889" s="3" t="s">
        <v>4629</v>
      </c>
      <c r="U1889" s="114"/>
      <c r="V1889" s="114"/>
      <c r="W1889" s="155" t="str">
        <f t="shared" si="214"/>
        <v>"LNGINT"</v>
      </c>
      <c r="X1889" s="105" t="str">
        <f t="shared" si="215"/>
        <v>LNGINT</v>
      </c>
      <c r="Y1889" s="2">
        <f t="shared" si="216"/>
        <v>1841</v>
      </c>
      <c r="Z1889" t="str">
        <f t="shared" si="217"/>
        <v>ITM_LI</v>
      </c>
    </row>
    <row r="1890" spans="1:26">
      <c r="A1890" s="3">
        <f>ROW()</f>
        <v>1890</v>
      </c>
      <c r="B1890" s="184">
        <f t="shared" si="211"/>
        <v>1842</v>
      </c>
      <c r="C1890" s="1" t="s">
        <v>4526</v>
      </c>
      <c r="D1890" s="1">
        <v>2</v>
      </c>
      <c r="E1890" s="16" t="s">
        <v>4527</v>
      </c>
      <c r="F1890" s="16" t="s">
        <v>4527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4574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2"/>
        <v/>
      </c>
      <c r="Q1890"/>
      <c r="R1890"/>
      <c r="S1890" s="151">
        <f t="shared" si="213"/>
        <v>294</v>
      </c>
      <c r="T1890" s="3" t="s">
        <v>4617</v>
      </c>
      <c r="U1890" s="114"/>
      <c r="V1890" s="114" t="s">
        <v>4634</v>
      </c>
      <c r="W1890" s="155" t="str">
        <f t="shared" si="214"/>
        <v>"BIN"</v>
      </c>
      <c r="X1890" s="105" t="str">
        <f t="shared" si="215"/>
        <v>&gt;BIN</v>
      </c>
      <c r="Y1890" s="2">
        <f t="shared" si="216"/>
        <v>1842</v>
      </c>
      <c r="Z1890" t="str">
        <f t="shared" si="217"/>
        <v>ITM_2BIN</v>
      </c>
    </row>
    <row r="1891" spans="1:26">
      <c r="A1891" s="3">
        <f>ROW()</f>
        <v>1891</v>
      </c>
      <c r="B1891" s="184">
        <f t="shared" si="211"/>
        <v>1843</v>
      </c>
      <c r="C1891" s="1" t="s">
        <v>4526</v>
      </c>
      <c r="D1891" s="1">
        <v>8</v>
      </c>
      <c r="E1891" s="16" t="s">
        <v>4528</v>
      </c>
      <c r="F1891" s="16" t="s">
        <v>4528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4574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2"/>
        <v/>
      </c>
      <c r="Q1891"/>
      <c r="R1891"/>
      <c r="S1891" s="151">
        <f t="shared" si="213"/>
        <v>295</v>
      </c>
      <c r="T1891" s="3" t="s">
        <v>4617</v>
      </c>
      <c r="U1891" s="114"/>
      <c r="V1891" s="185" t="s">
        <v>4635</v>
      </c>
      <c r="W1891" s="155" t="str">
        <f t="shared" si="214"/>
        <v>"OCT"</v>
      </c>
      <c r="X1891" s="105" t="str">
        <f t="shared" si="215"/>
        <v>&gt;OCT</v>
      </c>
      <c r="Y1891" s="2">
        <f t="shared" si="216"/>
        <v>1843</v>
      </c>
      <c r="Z1891" t="str">
        <f t="shared" si="217"/>
        <v>ITM_2OCT</v>
      </c>
    </row>
    <row r="1892" spans="1:26">
      <c r="A1892" s="3">
        <f>ROW()</f>
        <v>1892</v>
      </c>
      <c r="B1892" s="184">
        <f t="shared" si="211"/>
        <v>1844</v>
      </c>
      <c r="C1892" s="1" t="s">
        <v>4526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4574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2"/>
        <v/>
      </c>
      <c r="Q1892"/>
      <c r="R1892"/>
      <c r="S1892" s="151">
        <f t="shared" si="213"/>
        <v>296</v>
      </c>
      <c r="T1892" s="3" t="s">
        <v>4617</v>
      </c>
      <c r="U1892" s="114"/>
      <c r="V1892" s="185" t="s">
        <v>4636</v>
      </c>
      <c r="W1892" s="155" t="str">
        <f t="shared" si="214"/>
        <v>"DEC"</v>
      </c>
      <c r="X1892" s="105" t="str">
        <f t="shared" si="215"/>
        <v>&gt;DEC</v>
      </c>
      <c r="Y1892" s="2">
        <f t="shared" si="216"/>
        <v>1844</v>
      </c>
      <c r="Z1892" t="str">
        <f t="shared" si="217"/>
        <v>ITM_2DEC</v>
      </c>
    </row>
    <row r="1893" spans="1:26">
      <c r="A1893" s="3">
        <f>ROW()</f>
        <v>1893</v>
      </c>
      <c r="B1893" s="184">
        <f t="shared" si="211"/>
        <v>1845</v>
      </c>
      <c r="C1893" s="1" t="s">
        <v>4526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4574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2"/>
        <v/>
      </c>
      <c r="Q1893"/>
      <c r="R1893"/>
      <c r="S1893" s="151">
        <f t="shared" si="213"/>
        <v>297</v>
      </c>
      <c r="T1893" s="3" t="s">
        <v>4617</v>
      </c>
      <c r="U1893" s="114"/>
      <c r="V1893" s="185" t="s">
        <v>4637</v>
      </c>
      <c r="W1893" s="155" t="str">
        <f t="shared" si="214"/>
        <v>"HEX"</v>
      </c>
      <c r="X1893" s="105" t="str">
        <f t="shared" si="215"/>
        <v>&gt;HEX</v>
      </c>
      <c r="Y1893" s="2">
        <f t="shared" si="216"/>
        <v>1845</v>
      </c>
      <c r="Z1893" t="str">
        <f t="shared" si="217"/>
        <v>ITM_2HEX</v>
      </c>
    </row>
    <row r="1894" spans="1:26">
      <c r="A1894" s="3">
        <f>ROW()</f>
        <v>1894</v>
      </c>
      <c r="B1894" s="184">
        <f t="shared" si="211"/>
        <v>1846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4573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2"/>
        <v/>
      </c>
      <c r="Q1894"/>
      <c r="R1894"/>
      <c r="S1894" s="151">
        <f t="shared" si="213"/>
        <v>297</v>
      </c>
      <c r="T1894" s="3" t="s">
        <v>4617</v>
      </c>
      <c r="U1894" s="114"/>
      <c r="V1894" s="114"/>
      <c r="W1894" s="155" t="str">
        <f t="shared" si="214"/>
        <v/>
      </c>
      <c r="X1894" s="105" t="str">
        <f t="shared" si="215"/>
        <v/>
      </c>
      <c r="Y1894" s="2">
        <f t="shared" si="216"/>
        <v>1846</v>
      </c>
      <c r="Z1894" t="str">
        <f t="shared" si="217"/>
        <v>ITM_WS8</v>
      </c>
    </row>
    <row r="1895" spans="1:26">
      <c r="A1895" s="3">
        <f>ROW()</f>
        <v>1895</v>
      </c>
      <c r="B1895" s="184">
        <f t="shared" si="211"/>
        <v>1847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4573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2"/>
        <v/>
      </c>
      <c r="Q1895"/>
      <c r="R1895"/>
      <c r="S1895" s="151">
        <f t="shared" si="213"/>
        <v>297</v>
      </c>
      <c r="T1895" s="3" t="s">
        <v>4617</v>
      </c>
      <c r="U1895" s="114"/>
      <c r="V1895" s="114"/>
      <c r="W1895" s="155" t="str">
        <f t="shared" si="214"/>
        <v/>
      </c>
      <c r="X1895" s="105" t="str">
        <f t="shared" si="215"/>
        <v/>
      </c>
      <c r="Y1895" s="2">
        <f t="shared" si="216"/>
        <v>1847</v>
      </c>
      <c r="Z1895" t="str">
        <f t="shared" si="217"/>
        <v>ITM_WS16</v>
      </c>
    </row>
    <row r="1896" spans="1:26">
      <c r="A1896" s="3">
        <f>ROW()</f>
        <v>1896</v>
      </c>
      <c r="B1896" s="184">
        <f t="shared" si="211"/>
        <v>1848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4573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2"/>
        <v/>
      </c>
      <c r="Q1896"/>
      <c r="R1896"/>
      <c r="S1896" s="151">
        <f t="shared" si="213"/>
        <v>297</v>
      </c>
      <c r="T1896" s="3" t="s">
        <v>4617</v>
      </c>
      <c r="U1896" s="114"/>
      <c r="V1896" s="114"/>
      <c r="W1896" s="155" t="str">
        <f t="shared" si="214"/>
        <v/>
      </c>
      <c r="X1896" s="105" t="str">
        <f t="shared" si="215"/>
        <v/>
      </c>
      <c r="Y1896" s="2">
        <f t="shared" si="216"/>
        <v>1848</v>
      </c>
      <c r="Z1896" t="str">
        <f t="shared" si="217"/>
        <v>ITM_WS32</v>
      </c>
    </row>
    <row r="1897" spans="1:26">
      <c r="A1897" s="3">
        <f>ROW()</f>
        <v>1897</v>
      </c>
      <c r="B1897" s="184">
        <f t="shared" si="211"/>
        <v>1849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4573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2"/>
        <v/>
      </c>
      <c r="Q1897"/>
      <c r="R1897"/>
      <c r="S1897" s="151">
        <f t="shared" si="213"/>
        <v>297</v>
      </c>
      <c r="T1897" s="3" t="s">
        <v>4617</v>
      </c>
      <c r="U1897" s="114"/>
      <c r="V1897" s="114"/>
      <c r="W1897" s="155" t="str">
        <f t="shared" si="214"/>
        <v/>
      </c>
      <c r="X1897" s="105" t="str">
        <f t="shared" si="215"/>
        <v/>
      </c>
      <c r="Y1897" s="2">
        <f t="shared" si="216"/>
        <v>1849</v>
      </c>
      <c r="Z1897" t="str">
        <f t="shared" si="217"/>
        <v>ITM_WS64</v>
      </c>
    </row>
    <row r="1898" spans="1:26">
      <c r="A1898" s="3">
        <f>ROW()</f>
        <v>1898</v>
      </c>
      <c r="B1898" s="184">
        <f t="shared" si="211"/>
        <v>1850</v>
      </c>
      <c r="C1898" s="68" t="s">
        <v>2433</v>
      </c>
      <c r="D1898" s="68" t="s">
        <v>7</v>
      </c>
      <c r="E1898" s="69" t="s">
        <v>4136</v>
      </c>
      <c r="F1898" s="69" t="s">
        <v>4136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4574</v>
      </c>
      <c r="L1898" s="30" t="s">
        <v>4137</v>
      </c>
      <c r="M1898" s="21" t="s">
        <v>4135</v>
      </c>
      <c r="N1898" s="21" t="s">
        <v>3816</v>
      </c>
      <c r="O1898"/>
      <c r="P1898" t="str">
        <f t="shared" si="212"/>
        <v/>
      </c>
      <c r="Q1898"/>
      <c r="R1898"/>
      <c r="S1898" s="151">
        <f t="shared" si="213"/>
        <v>298</v>
      </c>
      <c r="T1898" s="3" t="s">
        <v>4617</v>
      </c>
      <c r="U1898" s="114" t="s">
        <v>4452</v>
      </c>
      <c r="V1898" s="114"/>
      <c r="W1898" s="155" t="str">
        <f t="shared" si="214"/>
        <v>STD_RIGHT_ARROW "I"</v>
      </c>
      <c r="X1898" s="105" t="str">
        <f t="shared" si="215"/>
        <v>&gt;I</v>
      </c>
      <c r="Y1898" s="2">
        <f t="shared" si="216"/>
        <v>1850</v>
      </c>
      <c r="Z1898" t="str">
        <f t="shared" si="217"/>
        <v>ITM_RI</v>
      </c>
    </row>
    <row r="1899" spans="1:26">
      <c r="A1899" s="3">
        <f>ROW()</f>
        <v>1899</v>
      </c>
      <c r="B1899" s="184">
        <f t="shared" si="211"/>
        <v>1851</v>
      </c>
      <c r="C1899" s="1" t="s">
        <v>4570</v>
      </c>
      <c r="D1899" s="1" t="s">
        <v>7</v>
      </c>
      <c r="E1899" s="18" t="s">
        <v>4572</v>
      </c>
      <c r="F1899" s="18" t="s">
        <v>4572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4574</v>
      </c>
      <c r="L1899" s="9"/>
      <c r="M1899" s="21" t="s">
        <v>4571</v>
      </c>
      <c r="N1899" s="21" t="s">
        <v>3782</v>
      </c>
      <c r="O1899"/>
      <c r="P1899" t="str">
        <f t="shared" si="212"/>
        <v/>
      </c>
      <c r="Q1899"/>
      <c r="R1899"/>
      <c r="S1899" s="151">
        <f t="shared" si="213"/>
        <v>298</v>
      </c>
      <c r="T1899" s="3" t="s">
        <v>4617</v>
      </c>
      <c r="U1899" s="114"/>
      <c r="V1899" s="114"/>
      <c r="W1899" s="155" t="str">
        <f t="shared" si="214"/>
        <v/>
      </c>
      <c r="X1899" s="105" t="str">
        <f t="shared" si="215"/>
        <v/>
      </c>
      <c r="Y1899" s="2">
        <f t="shared" si="216"/>
        <v>1851</v>
      </c>
      <c r="Z1899" t="str">
        <f t="shared" si="217"/>
        <v>ITM_HASH_JM</v>
      </c>
    </row>
    <row r="1900" spans="1:26">
      <c r="A1900" s="3">
        <f>ROW()</f>
        <v>1900</v>
      </c>
      <c r="B1900" s="184">
        <f t="shared" si="211"/>
        <v>1852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4573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2"/>
        <v>NOT EQUAL</v>
      </c>
      <c r="Q1900"/>
      <c r="R1900"/>
      <c r="S1900" s="151">
        <f t="shared" si="213"/>
        <v>298</v>
      </c>
      <c r="T1900" s="3" t="s">
        <v>4628</v>
      </c>
      <c r="U1900" s="114"/>
      <c r="V1900" s="114"/>
      <c r="W1900" s="155" t="str">
        <f t="shared" si="214"/>
        <v/>
      </c>
      <c r="X1900" s="105" t="str">
        <f t="shared" si="215"/>
        <v/>
      </c>
      <c r="Y1900" s="2">
        <f t="shared" si="216"/>
        <v>1852</v>
      </c>
      <c r="Z1900" t="str">
        <f t="shared" si="217"/>
        <v>ITM_GRF_X0</v>
      </c>
    </row>
    <row r="1901" spans="1:26">
      <c r="A1901" s="3">
        <f>ROW()</f>
        <v>1901</v>
      </c>
      <c r="B1901" s="184">
        <f t="shared" si="211"/>
        <v>1853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4573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2"/>
        <v>NOT EQUAL</v>
      </c>
      <c r="Q1901"/>
      <c r="R1901"/>
      <c r="S1901" s="151">
        <f t="shared" si="213"/>
        <v>298</v>
      </c>
      <c r="T1901" s="3" t="s">
        <v>4628</v>
      </c>
      <c r="U1901" s="114"/>
      <c r="V1901" s="114"/>
      <c r="W1901" s="155" t="str">
        <f t="shared" si="214"/>
        <v/>
      </c>
      <c r="X1901" s="105" t="str">
        <f t="shared" si="215"/>
        <v/>
      </c>
      <c r="Y1901" s="2">
        <f t="shared" si="216"/>
        <v>1853</v>
      </c>
      <c r="Z1901" t="str">
        <f t="shared" si="217"/>
        <v>ITM_GRF_X1</v>
      </c>
    </row>
    <row r="1902" spans="1:26">
      <c r="A1902" s="3">
        <f>ROW()</f>
        <v>1902</v>
      </c>
      <c r="B1902" s="184">
        <f t="shared" si="211"/>
        <v>1854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4573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2"/>
        <v>NOT EQUAL</v>
      </c>
      <c r="Q1902"/>
      <c r="R1902"/>
      <c r="S1902" s="151">
        <f t="shared" si="213"/>
        <v>298</v>
      </c>
      <c r="T1902" s="3" t="s">
        <v>4628</v>
      </c>
      <c r="U1902" s="114"/>
      <c r="V1902" s="114"/>
      <c r="W1902" s="155" t="str">
        <f t="shared" si="214"/>
        <v/>
      </c>
      <c r="X1902" s="105" t="str">
        <f t="shared" si="215"/>
        <v/>
      </c>
      <c r="Y1902" s="2">
        <f t="shared" si="216"/>
        <v>1854</v>
      </c>
      <c r="Z1902" t="str">
        <f t="shared" si="217"/>
        <v>ITM_GRF_Y0</v>
      </c>
    </row>
    <row r="1903" spans="1:26">
      <c r="A1903" s="3">
        <f>ROW()</f>
        <v>1903</v>
      </c>
      <c r="B1903" s="184">
        <f t="shared" si="211"/>
        <v>1855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4573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2"/>
        <v>NOT EQUAL</v>
      </c>
      <c r="Q1903"/>
      <c r="R1903"/>
      <c r="S1903" s="151">
        <f t="shared" si="213"/>
        <v>298</v>
      </c>
      <c r="T1903" s="3" t="s">
        <v>4628</v>
      </c>
      <c r="U1903" s="114"/>
      <c r="V1903" s="114"/>
      <c r="W1903" s="155" t="str">
        <f t="shared" si="214"/>
        <v/>
      </c>
      <c r="X1903" s="105" t="str">
        <f t="shared" si="215"/>
        <v/>
      </c>
      <c r="Y1903" s="2">
        <f t="shared" si="216"/>
        <v>1855</v>
      </c>
      <c r="Z1903" t="str">
        <f t="shared" si="217"/>
        <v>ITM_GRF_Y1</v>
      </c>
    </row>
    <row r="1904" spans="1:26">
      <c r="A1904" s="3">
        <f>ROW()</f>
        <v>1904</v>
      </c>
      <c r="B1904" s="184">
        <f t="shared" si="211"/>
        <v>1856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4573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2"/>
        <v>NOT EQUAL</v>
      </c>
      <c r="Q1904"/>
      <c r="R1904"/>
      <c r="S1904" s="151">
        <f t="shared" si="213"/>
        <v>298</v>
      </c>
      <c r="T1904" s="3" t="s">
        <v>4628</v>
      </c>
      <c r="U1904" s="114"/>
      <c r="V1904" s="114"/>
      <c r="W1904" s="155" t="str">
        <f t="shared" si="214"/>
        <v/>
      </c>
      <c r="X1904" s="105" t="str">
        <f t="shared" si="215"/>
        <v/>
      </c>
      <c r="Y1904" s="2">
        <f t="shared" si="216"/>
        <v>1856</v>
      </c>
      <c r="Z1904" t="str">
        <f t="shared" si="217"/>
        <v>ITM_GRF_DX</v>
      </c>
    </row>
    <row r="1905" spans="1:26">
      <c r="A1905" s="3">
        <f>ROW()</f>
        <v>1905</v>
      </c>
      <c r="B1905" s="184">
        <f t="shared" si="211"/>
        <v>1857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4573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2"/>
        <v>NOT EQUAL</v>
      </c>
      <c r="Q1905"/>
      <c r="R1905"/>
      <c r="S1905" s="151">
        <f t="shared" si="213"/>
        <v>298</v>
      </c>
      <c r="T1905" s="3" t="s">
        <v>4628</v>
      </c>
      <c r="U1905" s="114"/>
      <c r="V1905" s="114"/>
      <c r="W1905" s="155" t="str">
        <f t="shared" si="214"/>
        <v/>
      </c>
      <c r="X1905" s="105" t="str">
        <f t="shared" si="215"/>
        <v/>
      </c>
      <c r="Y1905" s="2">
        <f t="shared" si="216"/>
        <v>1857</v>
      </c>
      <c r="Z1905" t="str">
        <f t="shared" si="217"/>
        <v>ITM_GRF_DY</v>
      </c>
    </row>
    <row r="1906" spans="1:26">
      <c r="A1906" s="3">
        <f>ROW()</f>
        <v>1906</v>
      </c>
      <c r="B1906" s="184">
        <f t="shared" si="211"/>
        <v>1858</v>
      </c>
      <c r="C1906" s="1" t="s">
        <v>2393</v>
      </c>
      <c r="D1906" s="1">
        <v>27</v>
      </c>
      <c r="E1906" s="17" t="s">
        <v>3821</v>
      </c>
      <c r="F1906" s="17" t="s">
        <v>3821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4573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2"/>
        <v/>
      </c>
      <c r="Q1906"/>
      <c r="R1906"/>
      <c r="S1906" s="151">
        <f t="shared" si="213"/>
        <v>298</v>
      </c>
      <c r="T1906" s="3" t="s">
        <v>4628</v>
      </c>
      <c r="U1906" s="114"/>
      <c r="V1906" s="114"/>
      <c r="W1906" s="155" t="str">
        <f t="shared" si="214"/>
        <v/>
      </c>
      <c r="X1906" s="105" t="str">
        <f t="shared" si="215"/>
        <v/>
      </c>
      <c r="Y1906" s="2">
        <f t="shared" si="216"/>
        <v>1858</v>
      </c>
      <c r="Z1906" t="str">
        <f t="shared" si="217"/>
        <v>ITM_GRF_HLP</v>
      </c>
    </row>
    <row r="1907" spans="1:26">
      <c r="A1907" s="3">
        <f>ROW()</f>
        <v>1907</v>
      </c>
      <c r="B1907" s="184">
        <f t="shared" si="211"/>
        <v>1859</v>
      </c>
      <c r="C1907" s="1" t="s">
        <v>2432</v>
      </c>
      <c r="D1907" s="1" t="s">
        <v>3883</v>
      </c>
      <c r="E1907" s="17" t="s">
        <v>3972</v>
      </c>
      <c r="F1907" s="17" t="s">
        <v>3972</v>
      </c>
      <c r="G1907" s="58">
        <v>0</v>
      </c>
      <c r="H1907" s="58">
        <v>0</v>
      </c>
      <c r="I1907" s="16" t="s">
        <v>3</v>
      </c>
      <c r="J1907" s="16" t="s">
        <v>2188</v>
      </c>
      <c r="K1907" s="134" t="s">
        <v>4573</v>
      </c>
      <c r="L1907" s="1"/>
      <c r="M1907" s="21" t="s">
        <v>3978</v>
      </c>
      <c r="N1907" s="21" t="s">
        <v>1172</v>
      </c>
      <c r="O1907"/>
      <c r="P1907" t="str">
        <f t="shared" si="212"/>
        <v/>
      </c>
      <c r="Q1907"/>
      <c r="R1907"/>
      <c r="S1907" s="151">
        <f t="shared" si="213"/>
        <v>298</v>
      </c>
      <c r="T1907" s="3" t="s">
        <v>4628</v>
      </c>
      <c r="U1907" s="114" t="s">
        <v>4445</v>
      </c>
      <c r="V1907" s="114"/>
      <c r="W1907" s="155" t="str">
        <f t="shared" si="214"/>
        <v/>
      </c>
      <c r="X1907" s="105" t="str">
        <f t="shared" si="215"/>
        <v/>
      </c>
      <c r="Y1907" s="2">
        <f t="shared" si="216"/>
        <v>1859</v>
      </c>
      <c r="Z1907" t="str">
        <f t="shared" si="217"/>
        <v>ITM_DEMO1</v>
      </c>
    </row>
    <row r="1908" spans="1:26">
      <c r="A1908" s="3">
        <f>ROW()</f>
        <v>1908</v>
      </c>
      <c r="B1908" s="184">
        <f t="shared" si="211"/>
        <v>1860</v>
      </c>
      <c r="C1908" s="1" t="s">
        <v>2432</v>
      </c>
      <c r="D1908" s="1" t="s">
        <v>3884</v>
      </c>
      <c r="E1908" s="17" t="s">
        <v>3973</v>
      </c>
      <c r="F1908" s="17" t="s">
        <v>3973</v>
      </c>
      <c r="G1908" s="58">
        <v>0</v>
      </c>
      <c r="H1908" s="58">
        <v>0</v>
      </c>
      <c r="I1908" s="16" t="s">
        <v>3</v>
      </c>
      <c r="J1908" s="16" t="s">
        <v>2188</v>
      </c>
      <c r="K1908" s="134" t="s">
        <v>4573</v>
      </c>
      <c r="L1908" s="1"/>
      <c r="M1908" s="21" t="s">
        <v>3979</v>
      </c>
      <c r="N1908" s="21" t="s">
        <v>1172</v>
      </c>
      <c r="O1908"/>
      <c r="P1908" t="str">
        <f t="shared" si="212"/>
        <v/>
      </c>
      <c r="Q1908"/>
      <c r="R1908"/>
      <c r="S1908" s="151">
        <f t="shared" si="213"/>
        <v>298</v>
      </c>
      <c r="T1908" s="3" t="s">
        <v>4628</v>
      </c>
      <c r="U1908" s="114" t="s">
        <v>4445</v>
      </c>
      <c r="V1908" s="114"/>
      <c r="W1908" s="155" t="str">
        <f t="shared" si="214"/>
        <v/>
      </c>
      <c r="X1908" s="105" t="str">
        <f t="shared" si="215"/>
        <v/>
      </c>
      <c r="Y1908" s="2">
        <f t="shared" si="216"/>
        <v>1860</v>
      </c>
      <c r="Z1908" t="str">
        <f t="shared" si="217"/>
        <v>ITM_DEMO2</v>
      </c>
    </row>
    <row r="1909" spans="1:26">
      <c r="A1909" s="3">
        <f>ROW()</f>
        <v>1909</v>
      </c>
      <c r="B1909" s="184">
        <f t="shared" si="211"/>
        <v>1861</v>
      </c>
      <c r="C1909" s="1" t="s">
        <v>2432</v>
      </c>
      <c r="D1909" s="1" t="s">
        <v>3885</v>
      </c>
      <c r="E1909" s="17" t="s">
        <v>3974</v>
      </c>
      <c r="F1909" s="17" t="s">
        <v>3974</v>
      </c>
      <c r="G1909" s="58">
        <v>0</v>
      </c>
      <c r="H1909" s="58">
        <v>0</v>
      </c>
      <c r="I1909" s="16" t="s">
        <v>3</v>
      </c>
      <c r="J1909" s="16" t="s">
        <v>2188</v>
      </c>
      <c r="K1909" s="134" t="s">
        <v>4573</v>
      </c>
      <c r="L1909" s="1"/>
      <c r="M1909" s="21" t="s">
        <v>3980</v>
      </c>
      <c r="N1909" s="21" t="s">
        <v>1172</v>
      </c>
      <c r="O1909"/>
      <c r="P1909" t="str">
        <f t="shared" si="212"/>
        <v/>
      </c>
      <c r="Q1909"/>
      <c r="R1909"/>
      <c r="S1909" s="151">
        <f t="shared" si="213"/>
        <v>298</v>
      </c>
      <c r="T1909" s="3" t="s">
        <v>4628</v>
      </c>
      <c r="U1909" s="114" t="s">
        <v>4445</v>
      </c>
      <c r="V1909" s="114"/>
      <c r="W1909" s="155" t="str">
        <f t="shared" si="214"/>
        <v/>
      </c>
      <c r="X1909" s="105" t="str">
        <f t="shared" si="215"/>
        <v/>
      </c>
      <c r="Y1909" s="2">
        <f t="shared" si="216"/>
        <v>1861</v>
      </c>
      <c r="Z1909" t="str">
        <f t="shared" si="217"/>
        <v>ITM_DEMO3</v>
      </c>
    </row>
    <row r="1910" spans="1:26">
      <c r="A1910" s="3">
        <f>ROW()</f>
        <v>1910</v>
      </c>
      <c r="B1910" s="184">
        <f t="shared" si="211"/>
        <v>1862</v>
      </c>
      <c r="C1910" s="1" t="s">
        <v>2432</v>
      </c>
      <c r="D1910" s="1" t="s">
        <v>3886</v>
      </c>
      <c r="E1910" s="17" t="s">
        <v>3975</v>
      </c>
      <c r="F1910" s="17" t="s">
        <v>3975</v>
      </c>
      <c r="G1910" s="58">
        <v>0</v>
      </c>
      <c r="H1910" s="58">
        <v>0</v>
      </c>
      <c r="I1910" s="16" t="s">
        <v>3</v>
      </c>
      <c r="J1910" s="16" t="s">
        <v>2188</v>
      </c>
      <c r="K1910" s="134" t="s">
        <v>4573</v>
      </c>
      <c r="L1910" s="1"/>
      <c r="M1910" s="21" t="s">
        <v>3981</v>
      </c>
      <c r="N1910" s="21" t="s">
        <v>1172</v>
      </c>
      <c r="O1910"/>
      <c r="P1910" t="str">
        <f t="shared" si="212"/>
        <v/>
      </c>
      <c r="Q1910"/>
      <c r="R1910"/>
      <c r="S1910" s="151">
        <f t="shared" si="213"/>
        <v>298</v>
      </c>
      <c r="T1910" s="3" t="s">
        <v>4628</v>
      </c>
      <c r="U1910" s="114" t="s">
        <v>4445</v>
      </c>
      <c r="V1910" s="114"/>
      <c r="W1910" s="155" t="str">
        <f t="shared" si="214"/>
        <v/>
      </c>
      <c r="X1910" s="105" t="str">
        <f t="shared" si="215"/>
        <v/>
      </c>
      <c r="Y1910" s="2">
        <f t="shared" si="216"/>
        <v>1862</v>
      </c>
      <c r="Z1910" t="str">
        <f t="shared" si="217"/>
        <v>ITM_DEMO4</v>
      </c>
    </row>
    <row r="1911" spans="1:26">
      <c r="A1911" s="3">
        <f>ROW()</f>
        <v>1911</v>
      </c>
      <c r="B1911" s="184">
        <f t="shared" si="211"/>
        <v>1863</v>
      </c>
      <c r="C1911" s="1" t="s">
        <v>2432</v>
      </c>
      <c r="D1911" s="1" t="s">
        <v>3887</v>
      </c>
      <c r="E1911" s="17" t="s">
        <v>3976</v>
      </c>
      <c r="F1911" s="17" t="s">
        <v>3976</v>
      </c>
      <c r="G1911" s="58">
        <v>0</v>
      </c>
      <c r="H1911" s="58">
        <v>0</v>
      </c>
      <c r="I1911" s="16" t="s">
        <v>3</v>
      </c>
      <c r="J1911" s="16" t="s">
        <v>2188</v>
      </c>
      <c r="K1911" s="134" t="s">
        <v>4573</v>
      </c>
      <c r="L1911" s="1"/>
      <c r="M1911" s="21" t="s">
        <v>3982</v>
      </c>
      <c r="N1911" s="21" t="s">
        <v>1172</v>
      </c>
      <c r="O1911"/>
      <c r="P1911" t="str">
        <f t="shared" si="212"/>
        <v/>
      </c>
      <c r="Q1911"/>
      <c r="R1911"/>
      <c r="S1911" s="151">
        <f t="shared" si="213"/>
        <v>298</v>
      </c>
      <c r="T1911" s="3" t="s">
        <v>4628</v>
      </c>
      <c r="U1911" s="114" t="s">
        <v>4445</v>
      </c>
      <c r="V1911" s="114"/>
      <c r="W1911" s="155" t="str">
        <f t="shared" si="214"/>
        <v/>
      </c>
      <c r="X1911" s="105" t="str">
        <f t="shared" si="215"/>
        <v/>
      </c>
      <c r="Y1911" s="2">
        <f t="shared" si="216"/>
        <v>1863</v>
      </c>
      <c r="Z1911" t="str">
        <f t="shared" si="217"/>
        <v>ITM_DEMO5</v>
      </c>
    </row>
    <row r="1912" spans="1:26">
      <c r="A1912" s="3">
        <f>ROW()</f>
        <v>1912</v>
      </c>
      <c r="B1912" s="184">
        <f t="shared" si="211"/>
        <v>1864</v>
      </c>
      <c r="C1912" s="1" t="s">
        <v>2432</v>
      </c>
      <c r="D1912" s="1" t="s">
        <v>3888</v>
      </c>
      <c r="E1912" s="17" t="s">
        <v>3977</v>
      </c>
      <c r="F1912" s="17" t="s">
        <v>3977</v>
      </c>
      <c r="G1912" s="58">
        <v>0</v>
      </c>
      <c r="H1912" s="58">
        <v>0</v>
      </c>
      <c r="I1912" s="16" t="s">
        <v>3</v>
      </c>
      <c r="J1912" s="16" t="s">
        <v>2188</v>
      </c>
      <c r="K1912" s="134" t="s">
        <v>4573</v>
      </c>
      <c r="L1912" s="1"/>
      <c r="M1912" s="21" t="s">
        <v>3983</v>
      </c>
      <c r="N1912" s="21" t="s">
        <v>1172</v>
      </c>
      <c r="O1912"/>
      <c r="P1912" t="str">
        <f t="shared" si="212"/>
        <v/>
      </c>
      <c r="Q1912"/>
      <c r="R1912"/>
      <c r="S1912" s="151">
        <f t="shared" si="213"/>
        <v>298</v>
      </c>
      <c r="T1912" s="3" t="s">
        <v>4628</v>
      </c>
      <c r="U1912" s="114" t="s">
        <v>4445</v>
      </c>
      <c r="V1912" s="114"/>
      <c r="W1912" s="155" t="str">
        <f t="shared" si="214"/>
        <v/>
      </c>
      <c r="X1912" s="105" t="str">
        <f t="shared" si="215"/>
        <v/>
      </c>
      <c r="Y1912" s="2">
        <f t="shared" si="216"/>
        <v>1864</v>
      </c>
      <c r="Z1912" t="str">
        <f t="shared" si="217"/>
        <v>ITM_DEMO6</v>
      </c>
    </row>
    <row r="1913" spans="1:26">
      <c r="A1913" s="3">
        <f>ROW()</f>
        <v>1913</v>
      </c>
      <c r="B1913" s="184">
        <f t="shared" si="211"/>
        <v>1865</v>
      </c>
      <c r="C1913" s="66" t="s">
        <v>4128</v>
      </c>
      <c r="D1913" s="66" t="s">
        <v>7</v>
      </c>
      <c r="E1913" s="17" t="s">
        <v>4027</v>
      </c>
      <c r="F1913" s="17" t="s">
        <v>4027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4573</v>
      </c>
      <c r="M1913" s="20" t="s">
        <v>4025</v>
      </c>
      <c r="N1913" s="20" t="s">
        <v>4026</v>
      </c>
      <c r="O1913"/>
      <c r="P1913" t="str">
        <f t="shared" si="212"/>
        <v/>
      </c>
      <c r="Q1913"/>
      <c r="R1913"/>
      <c r="S1913" s="151">
        <f t="shared" si="213"/>
        <v>299</v>
      </c>
      <c r="T1913" s="3" t="s">
        <v>4628</v>
      </c>
      <c r="U1913" s="114" t="s">
        <v>4452</v>
      </c>
      <c r="V1913" s="114"/>
      <c r="W1913" s="155" t="str">
        <f t="shared" si="214"/>
        <v>"LISTXY"</v>
      </c>
      <c r="X1913" s="105" t="str">
        <f t="shared" si="215"/>
        <v>LISTXY</v>
      </c>
      <c r="Y1913" s="2">
        <f t="shared" si="216"/>
        <v>1865</v>
      </c>
      <c r="Z1913" t="str">
        <f t="shared" si="217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3"/>
        <v>299</v>
      </c>
      <c r="T1914" s="176"/>
      <c r="U1914" s="179"/>
      <c r="V1914" s="179"/>
      <c r="W1914" s="155" t="str">
        <f t="shared" si="214"/>
        <v/>
      </c>
      <c r="X1914" s="105" t="str">
        <f t="shared" si="215"/>
        <v/>
      </c>
      <c r="Y1914" s="2">
        <f t="shared" si="216"/>
        <v>0</v>
      </c>
      <c r="Z1914">
        <f t="shared" si="217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3"/>
        <v>299</v>
      </c>
      <c r="T1915" s="176"/>
      <c r="U1915" s="179"/>
      <c r="V1915" s="179"/>
      <c r="W1915" s="155" t="str">
        <f t="shared" si="214"/>
        <v/>
      </c>
      <c r="X1915" s="105" t="str">
        <f t="shared" si="215"/>
        <v/>
      </c>
      <c r="Y1915" s="2">
        <f t="shared" si="216"/>
        <v>0</v>
      </c>
      <c r="Z1915">
        <f t="shared" si="217"/>
        <v>0</v>
      </c>
    </row>
    <row r="1916" spans="1:26">
      <c r="A1916" s="3">
        <f>ROW()</f>
        <v>1916</v>
      </c>
      <c r="B1916" s="184">
        <f>B1913+1</f>
        <v>1866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4574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2"/>
        <v/>
      </c>
      <c r="Q1916"/>
      <c r="R1916"/>
      <c r="S1916" s="151">
        <f t="shared" si="213"/>
        <v>300</v>
      </c>
      <c r="T1916" s="3" t="s">
        <v>4565</v>
      </c>
      <c r="U1916" s="114"/>
      <c r="V1916" s="114"/>
      <c r="W1916" s="155" t="str">
        <f t="shared" si="214"/>
        <v>"ERPN?"</v>
      </c>
      <c r="X1916" s="105" t="str">
        <f t="shared" si="215"/>
        <v>ERPN?</v>
      </c>
      <c r="Y1916" s="2">
        <f t="shared" si="216"/>
        <v>1866</v>
      </c>
      <c r="Z1916" t="str">
        <f t="shared" si="217"/>
        <v>ITM_SH_ERPN</v>
      </c>
    </row>
    <row r="1917" spans="1:26">
      <c r="A1917" s="3">
        <f>ROW()</f>
        <v>1917</v>
      </c>
      <c r="B1917" s="184">
        <f t="shared" si="211"/>
        <v>1867</v>
      </c>
      <c r="C1917" s="1" t="s">
        <v>4490</v>
      </c>
      <c r="D1917" s="1" t="s">
        <v>7</v>
      </c>
      <c r="E1917" s="121" t="s">
        <v>594</v>
      </c>
      <c r="F1917" s="121" t="s">
        <v>4491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4573</v>
      </c>
      <c r="L1917" s="9"/>
      <c r="M1917" s="21" t="s">
        <v>4492</v>
      </c>
      <c r="N1917" s="21" t="s">
        <v>64</v>
      </c>
      <c r="O1917"/>
      <c r="P1917" t="str">
        <f t="shared" si="212"/>
        <v>NOT EQUAL</v>
      </c>
      <c r="Q1917"/>
      <c r="R1917"/>
      <c r="S1917" s="151">
        <f t="shared" si="213"/>
        <v>300</v>
      </c>
      <c r="T1917" s="3" t="s">
        <v>4565</v>
      </c>
      <c r="U1917" s="114"/>
      <c r="V1917" s="114"/>
      <c r="W1917" s="155" t="str">
        <f t="shared" si="214"/>
        <v/>
      </c>
      <c r="X1917" s="105" t="str">
        <f t="shared" si="215"/>
        <v/>
      </c>
      <c r="Y1917" s="2">
        <f t="shared" si="216"/>
        <v>1867</v>
      </c>
      <c r="Z1917" t="str">
        <f t="shared" si="217"/>
        <v>ITM_SYS_FREE_RAM</v>
      </c>
    </row>
    <row r="1918" spans="1:26">
      <c r="A1918" s="3">
        <f>ROW()</f>
        <v>1918</v>
      </c>
      <c r="B1918" s="184">
        <f t="shared" ref="B1918:B1981" si="218">B1917+1</f>
        <v>1868</v>
      </c>
      <c r="C1918" s="1" t="s">
        <v>2217</v>
      </c>
      <c r="D1918" s="1" t="s">
        <v>7</v>
      </c>
      <c r="E1918" s="17" t="s">
        <v>594</v>
      </c>
      <c r="F1918" s="27" t="s">
        <v>3844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4573</v>
      </c>
      <c r="L1918" s="30" t="s">
        <v>3843</v>
      </c>
      <c r="M1918" s="31" t="s">
        <v>3733</v>
      </c>
      <c r="N1918" s="31" t="s">
        <v>3843</v>
      </c>
      <c r="O1918" s="32"/>
      <c r="P1918" t="str">
        <f t="shared" ref="P1918:P1981" si="219">IF(E1918=F1918,"","NOT EQUAL")</f>
        <v>NOT EQUAL</v>
      </c>
      <c r="Q1918" s="32"/>
      <c r="R1918" s="32"/>
      <c r="S1918" s="151">
        <f t="shared" ref="S1918:S1981" si="220">IF(X1918&lt;&gt;"",S1917+1,S1917)</f>
        <v>300</v>
      </c>
      <c r="T1918" s="3" t="s">
        <v>4624</v>
      </c>
      <c r="U1918" s="114"/>
      <c r="V1918" s="114"/>
      <c r="W1918" s="155" t="str">
        <f t="shared" ref="W1918:W1981" si="221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2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3">B1918</f>
        <v>1868</v>
      </c>
      <c r="Z1918" t="str">
        <f t="shared" ref="Z1918:Z1981" si="224">M1918</f>
        <v>MNU_INL_TST</v>
      </c>
    </row>
    <row r="1919" spans="1:26">
      <c r="A1919" s="3">
        <f>ROW()</f>
        <v>1919</v>
      </c>
      <c r="B1919" s="184">
        <f t="shared" si="218"/>
        <v>1869</v>
      </c>
      <c r="C1919" s="30" t="s">
        <v>4471</v>
      </c>
      <c r="D1919" s="30" t="s">
        <v>4483</v>
      </c>
      <c r="E1919" s="17" t="s">
        <v>594</v>
      </c>
      <c r="F1919" s="27" t="s">
        <v>3845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4573</v>
      </c>
      <c r="L1919" s="30" t="s">
        <v>3843</v>
      </c>
      <c r="M1919" s="31" t="s">
        <v>3848</v>
      </c>
      <c r="N1919" s="31" t="s">
        <v>3843</v>
      </c>
      <c r="O1919" s="32"/>
      <c r="P1919" t="str">
        <f t="shared" si="219"/>
        <v>NOT EQUAL</v>
      </c>
      <c r="Q1919" s="32"/>
      <c r="R1919" s="32"/>
      <c r="S1919" s="151">
        <f t="shared" si="220"/>
        <v>300</v>
      </c>
      <c r="T1919" s="3" t="s">
        <v>4624</v>
      </c>
      <c r="U1919" s="114"/>
      <c r="V1919" s="114"/>
      <c r="W1919" s="155" t="str">
        <f t="shared" si="221"/>
        <v/>
      </c>
      <c r="X1919" s="105" t="str">
        <f t="shared" si="222"/>
        <v/>
      </c>
      <c r="Y1919" s="2">
        <f t="shared" si="223"/>
        <v>1869</v>
      </c>
      <c r="Z1919" t="str">
        <f t="shared" si="224"/>
        <v>ITM_TEST</v>
      </c>
    </row>
    <row r="1920" spans="1:26">
      <c r="A1920" s="3">
        <f>ROW()</f>
        <v>1920</v>
      </c>
      <c r="B1920" s="184">
        <f t="shared" si="218"/>
        <v>1870</v>
      </c>
      <c r="C1920" s="1" t="s">
        <v>4472</v>
      </c>
      <c r="D1920" s="1" t="s">
        <v>7</v>
      </c>
      <c r="E1920" s="17" t="s">
        <v>594</v>
      </c>
      <c r="F1920" s="27" t="s">
        <v>3846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4573</v>
      </c>
      <c r="L1920" s="30" t="s">
        <v>3843</v>
      </c>
      <c r="M1920" s="31" t="s">
        <v>3849</v>
      </c>
      <c r="N1920" s="31" t="s">
        <v>3843</v>
      </c>
      <c r="O1920" s="32"/>
      <c r="P1920" t="str">
        <f t="shared" si="219"/>
        <v>NOT EQUAL</v>
      </c>
      <c r="Q1920" s="32"/>
      <c r="R1920" s="32"/>
      <c r="S1920" s="151">
        <f t="shared" si="220"/>
        <v>300</v>
      </c>
      <c r="T1920" s="3" t="s">
        <v>4624</v>
      </c>
      <c r="U1920" s="114"/>
      <c r="V1920" s="114"/>
      <c r="W1920" s="155" t="str">
        <f t="shared" si="221"/>
        <v/>
      </c>
      <c r="X1920" s="105" t="str">
        <f t="shared" si="222"/>
        <v/>
      </c>
      <c r="Y1920" s="2">
        <f t="shared" si="223"/>
        <v>1870</v>
      </c>
      <c r="Z1920" t="str">
        <f t="shared" si="224"/>
        <v>ITM_GET_TEST_BS</v>
      </c>
    </row>
    <row r="1921" spans="1:26">
      <c r="A1921" s="3">
        <f>ROW()</f>
        <v>1921</v>
      </c>
      <c r="B1921" s="184">
        <f t="shared" si="218"/>
        <v>1871</v>
      </c>
      <c r="C1921" s="1" t="s">
        <v>4473</v>
      </c>
      <c r="D1921" s="1" t="s">
        <v>7</v>
      </c>
      <c r="E1921" s="17" t="s">
        <v>594</v>
      </c>
      <c r="F1921" s="27" t="s">
        <v>3847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4573</v>
      </c>
      <c r="L1921" s="30" t="s">
        <v>3843</v>
      </c>
      <c r="M1921" s="31" t="s">
        <v>3850</v>
      </c>
      <c r="N1921" s="31" t="s">
        <v>3843</v>
      </c>
      <c r="O1921" s="32"/>
      <c r="P1921" t="str">
        <f t="shared" si="219"/>
        <v>NOT EQUAL</v>
      </c>
      <c r="Q1921" s="32"/>
      <c r="R1921" s="32"/>
      <c r="S1921" s="151">
        <f t="shared" si="220"/>
        <v>300</v>
      </c>
      <c r="T1921" s="3" t="s">
        <v>4624</v>
      </c>
      <c r="U1921" s="114"/>
      <c r="V1921" s="114"/>
      <c r="W1921" s="155" t="str">
        <f t="shared" si="221"/>
        <v/>
      </c>
      <c r="X1921" s="105" t="str">
        <f t="shared" si="222"/>
        <v/>
      </c>
      <c r="Y1921" s="2">
        <f t="shared" si="223"/>
        <v>1871</v>
      </c>
      <c r="Z1921" t="str">
        <f t="shared" si="224"/>
        <v>ITM_SET_TEST_BS</v>
      </c>
    </row>
    <row r="1922" spans="1:26">
      <c r="A1922" s="3">
        <f>ROW()</f>
        <v>1922</v>
      </c>
      <c r="B1922" s="184">
        <f t="shared" si="218"/>
        <v>1872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4573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19"/>
        <v/>
      </c>
      <c r="Q1922"/>
      <c r="R1922"/>
      <c r="S1922" s="151">
        <f t="shared" si="220"/>
        <v>300</v>
      </c>
      <c r="T1922" s="3" t="s">
        <v>4627</v>
      </c>
      <c r="U1922" s="114"/>
      <c r="V1922" s="114"/>
      <c r="W1922" s="155" t="str">
        <f t="shared" si="221"/>
        <v/>
      </c>
      <c r="X1922" s="105" t="str">
        <f t="shared" si="222"/>
        <v/>
      </c>
      <c r="Y1922" s="2">
        <f t="shared" si="223"/>
        <v>1872</v>
      </c>
      <c r="Z1922" t="str">
        <f t="shared" si="224"/>
        <v>ITM_INP_DEF_DP</v>
      </c>
    </row>
    <row r="1923" spans="1:26">
      <c r="A1923" s="3">
        <f>ROW()</f>
        <v>1923</v>
      </c>
      <c r="B1923" s="184">
        <f t="shared" si="218"/>
        <v>1873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4574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19"/>
        <v/>
      </c>
      <c r="Q1923"/>
      <c r="R1923"/>
      <c r="S1923" s="151">
        <f t="shared" si="220"/>
        <v>300</v>
      </c>
      <c r="T1923" s="3" t="s">
        <v>4627</v>
      </c>
      <c r="U1923" s="114"/>
      <c r="V1923" s="114"/>
      <c r="W1923" s="155" t="str">
        <f t="shared" si="221"/>
        <v/>
      </c>
      <c r="X1923" s="105" t="str">
        <f t="shared" si="222"/>
        <v/>
      </c>
      <c r="Y1923" s="2">
        <f t="shared" si="223"/>
        <v>1873</v>
      </c>
      <c r="Z1923" t="str">
        <f t="shared" si="224"/>
        <v>ITM_SH_INP_DEF</v>
      </c>
    </row>
    <row r="1924" spans="1:26">
      <c r="A1924" s="3">
        <f>ROW()</f>
        <v>1924</v>
      </c>
      <c r="B1924" s="184">
        <f t="shared" si="218"/>
        <v>1874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4573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19"/>
        <v/>
      </c>
      <c r="Q1924"/>
      <c r="R1924"/>
      <c r="S1924" s="151">
        <f t="shared" si="220"/>
        <v>300</v>
      </c>
      <c r="T1924" s="3" t="s">
        <v>4627</v>
      </c>
      <c r="U1924" s="114"/>
      <c r="V1924" s="114"/>
      <c r="W1924" s="155" t="str">
        <f t="shared" si="221"/>
        <v/>
      </c>
      <c r="X1924" s="105" t="str">
        <f t="shared" si="222"/>
        <v/>
      </c>
      <c r="Y1924" s="2">
        <f t="shared" si="223"/>
        <v>1874</v>
      </c>
      <c r="Z1924" t="str">
        <f t="shared" si="224"/>
        <v>ITM_INP_DEF_CPXDP</v>
      </c>
    </row>
    <row r="1925" spans="1:26">
      <c r="A1925" s="3">
        <f>ROW()</f>
        <v>1925</v>
      </c>
      <c r="B1925" s="184">
        <f t="shared" si="218"/>
        <v>1875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4573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19"/>
        <v/>
      </c>
      <c r="Q1925"/>
      <c r="R1925"/>
      <c r="S1925" s="151">
        <f t="shared" si="220"/>
        <v>300</v>
      </c>
      <c r="T1925" s="3" t="s">
        <v>4627</v>
      </c>
      <c r="U1925" s="114"/>
      <c r="V1925" s="114"/>
      <c r="W1925" s="155" t="str">
        <f t="shared" si="221"/>
        <v/>
      </c>
      <c r="X1925" s="105" t="str">
        <f t="shared" si="222"/>
        <v/>
      </c>
      <c r="Y1925" s="2">
        <f t="shared" si="223"/>
        <v>1875</v>
      </c>
      <c r="Z1925" t="str">
        <f t="shared" si="224"/>
        <v>ITM_INP_DEF_SI</v>
      </c>
    </row>
    <row r="1926" spans="1:26">
      <c r="A1926" s="3">
        <f>ROW()</f>
        <v>1926</v>
      </c>
      <c r="B1926" s="184">
        <f t="shared" si="218"/>
        <v>1876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4573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19"/>
        <v/>
      </c>
      <c r="Q1926"/>
      <c r="R1926"/>
      <c r="S1926" s="151">
        <f t="shared" si="220"/>
        <v>300</v>
      </c>
      <c r="T1926" s="3" t="s">
        <v>4627</v>
      </c>
      <c r="U1926" s="114"/>
      <c r="V1926" s="114"/>
      <c r="W1926" s="155" t="str">
        <f t="shared" si="221"/>
        <v/>
      </c>
      <c r="X1926" s="105" t="str">
        <f t="shared" si="222"/>
        <v/>
      </c>
      <c r="Y1926" s="2">
        <f t="shared" si="223"/>
        <v>1876</v>
      </c>
      <c r="Z1926" t="str">
        <f t="shared" si="224"/>
        <v>ITM_INP_DEF_LI</v>
      </c>
    </row>
    <row r="1927" spans="1:26">
      <c r="A1927" s="3">
        <f>ROW()</f>
        <v>1927</v>
      </c>
      <c r="B1927" s="184">
        <f t="shared" si="218"/>
        <v>1877</v>
      </c>
      <c r="C1927" s="1" t="s">
        <v>2427</v>
      </c>
      <c r="D1927" s="96" t="s">
        <v>4324</v>
      </c>
      <c r="E1927" s="18" t="s">
        <v>4330</v>
      </c>
      <c r="F1927" s="18" t="s">
        <v>4330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4573</v>
      </c>
      <c r="L1927" s="1" t="s">
        <v>4318</v>
      </c>
      <c r="M1927" s="21" t="s">
        <v>4319</v>
      </c>
      <c r="N1927" s="21" t="s">
        <v>4320</v>
      </c>
      <c r="O1927"/>
      <c r="P1927" t="str">
        <f t="shared" si="219"/>
        <v/>
      </c>
      <c r="Q1927"/>
      <c r="R1927"/>
      <c r="S1927" s="151">
        <f t="shared" si="220"/>
        <v>300</v>
      </c>
      <c r="T1927" s="3" t="s">
        <v>4621</v>
      </c>
      <c r="U1927" s="114"/>
      <c r="V1927" s="114"/>
      <c r="W1927" s="155" t="str">
        <f t="shared" si="221"/>
        <v/>
      </c>
      <c r="X1927" s="105" t="str">
        <f t="shared" si="222"/>
        <v/>
      </c>
      <c r="Y1927" s="2">
        <f t="shared" si="223"/>
        <v>1877</v>
      </c>
      <c r="Z1927" t="str">
        <f t="shared" si="224"/>
        <v>ITM_USER_V43</v>
      </c>
    </row>
    <row r="1928" spans="1:26">
      <c r="A1928" s="3">
        <f>ROW()</f>
        <v>1928</v>
      </c>
      <c r="B1928" s="184">
        <f t="shared" si="218"/>
        <v>1878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4573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19"/>
        <v/>
      </c>
      <c r="Q1928"/>
      <c r="R1928"/>
      <c r="S1928" s="151">
        <f t="shared" si="220"/>
        <v>300</v>
      </c>
      <c r="T1928" s="3" t="s">
        <v>4621</v>
      </c>
      <c r="U1928" s="114"/>
      <c r="V1928" s="114"/>
      <c r="W1928" s="155" t="str">
        <f t="shared" si="221"/>
        <v/>
      </c>
      <c r="X1928" s="105" t="str">
        <f t="shared" si="222"/>
        <v/>
      </c>
      <c r="Y1928" s="2">
        <f t="shared" si="223"/>
        <v>1878</v>
      </c>
      <c r="Z1928" t="str">
        <f t="shared" si="224"/>
        <v>KEY_fg</v>
      </c>
    </row>
    <row r="1929" spans="1:26">
      <c r="A1929" s="3">
        <f>ROW()</f>
        <v>1929</v>
      </c>
      <c r="B1929" s="184">
        <f t="shared" si="218"/>
        <v>1879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4573</v>
      </c>
      <c r="L1929" s="1"/>
      <c r="M1929" s="21" t="s">
        <v>3728</v>
      </c>
      <c r="N1929" s="21" t="s">
        <v>1172</v>
      </c>
      <c r="O1929"/>
      <c r="P1929" t="str">
        <f t="shared" si="219"/>
        <v/>
      </c>
      <c r="Q1929"/>
      <c r="R1929"/>
      <c r="S1929" s="151">
        <f t="shared" si="220"/>
        <v>300</v>
      </c>
      <c r="T1929" s="3" t="s">
        <v>4621</v>
      </c>
      <c r="U1929" s="114"/>
      <c r="V1929" s="114"/>
      <c r="W1929" s="155" t="str">
        <f t="shared" si="221"/>
        <v/>
      </c>
      <c r="X1929" s="105" t="str">
        <f t="shared" si="222"/>
        <v/>
      </c>
      <c r="Y1929" s="2">
        <f t="shared" si="223"/>
        <v>1879</v>
      </c>
      <c r="Z1929" t="str">
        <f t="shared" si="224"/>
        <v>ITM_USER_DEFAULTS</v>
      </c>
    </row>
    <row r="1930" spans="1:26">
      <c r="A1930" s="3">
        <f>ROW()</f>
        <v>1930</v>
      </c>
      <c r="B1930" s="184">
        <f t="shared" si="218"/>
        <v>1880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4573</v>
      </c>
      <c r="L1930" s="1"/>
      <c r="M1930" s="21" t="s">
        <v>3729</v>
      </c>
      <c r="N1930" s="21" t="s">
        <v>1172</v>
      </c>
      <c r="O1930"/>
      <c r="P1930" t="str">
        <f t="shared" si="219"/>
        <v/>
      </c>
      <c r="Q1930"/>
      <c r="R1930"/>
      <c r="S1930" s="151">
        <f t="shared" si="220"/>
        <v>300</v>
      </c>
      <c r="T1930" s="3" t="s">
        <v>4621</v>
      </c>
      <c r="U1930" s="114"/>
      <c r="V1930" s="114"/>
      <c r="W1930" s="155" t="str">
        <f t="shared" si="221"/>
        <v/>
      </c>
      <c r="X1930" s="105" t="str">
        <f t="shared" si="222"/>
        <v/>
      </c>
      <c r="Y1930" s="2">
        <f t="shared" si="223"/>
        <v>1880</v>
      </c>
      <c r="Z1930" t="str">
        <f t="shared" si="224"/>
        <v>ITM_USER_COMPLEX</v>
      </c>
    </row>
    <row r="1931" spans="1:26">
      <c r="A1931" s="3">
        <f>ROW()</f>
        <v>1931</v>
      </c>
      <c r="B1931" s="184">
        <f t="shared" si="218"/>
        <v>1881</v>
      </c>
      <c r="C1931" s="1" t="s">
        <v>2427</v>
      </c>
      <c r="D1931" s="1" t="s">
        <v>1297</v>
      </c>
      <c r="E1931" s="17" t="s">
        <v>4337</v>
      </c>
      <c r="F1931" s="17" t="s">
        <v>4337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4573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19"/>
        <v/>
      </c>
      <c r="Q1931"/>
      <c r="R1931"/>
      <c r="S1931" s="151">
        <f t="shared" si="220"/>
        <v>300</v>
      </c>
      <c r="T1931" s="3" t="s">
        <v>4621</v>
      </c>
      <c r="U1931" s="114"/>
      <c r="V1931" s="114"/>
      <c r="W1931" s="155" t="str">
        <f t="shared" si="221"/>
        <v/>
      </c>
      <c r="X1931" s="105" t="str">
        <f t="shared" si="222"/>
        <v/>
      </c>
      <c r="Y1931" s="2">
        <f t="shared" si="223"/>
        <v>1881</v>
      </c>
      <c r="Z1931" t="str">
        <f t="shared" si="224"/>
        <v>ITM_USER_SHIFTS</v>
      </c>
    </row>
    <row r="1932" spans="1:26">
      <c r="A1932" s="3">
        <f>ROW()</f>
        <v>1932</v>
      </c>
      <c r="B1932" s="184">
        <f t="shared" si="218"/>
        <v>1882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4573</v>
      </c>
      <c r="L1932" s="1"/>
      <c r="M1932" s="21" t="s">
        <v>3731</v>
      </c>
      <c r="N1932" s="21" t="s">
        <v>1172</v>
      </c>
      <c r="O1932"/>
      <c r="P1932" t="str">
        <f t="shared" si="219"/>
        <v/>
      </c>
      <c r="Q1932"/>
      <c r="R1932"/>
      <c r="S1932" s="151">
        <f t="shared" si="220"/>
        <v>300</v>
      </c>
      <c r="T1932" s="3" t="s">
        <v>4621</v>
      </c>
      <c r="U1932" s="114"/>
      <c r="V1932" s="114"/>
      <c r="W1932" s="155" t="str">
        <f t="shared" si="221"/>
        <v/>
      </c>
      <c r="X1932" s="105" t="str">
        <f t="shared" si="222"/>
        <v/>
      </c>
      <c r="Y1932" s="2">
        <f t="shared" si="223"/>
        <v>1882</v>
      </c>
      <c r="Z1932" t="str">
        <f t="shared" si="224"/>
        <v>ITM_USER_RESET</v>
      </c>
    </row>
    <row r="1933" spans="1:26">
      <c r="A1933" s="3">
        <f>ROW()</f>
        <v>1933</v>
      </c>
      <c r="B1933" s="184">
        <f t="shared" si="218"/>
        <v>1883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4573</v>
      </c>
      <c r="L1933" s="1"/>
      <c r="M1933" s="21" t="s">
        <v>3732</v>
      </c>
      <c r="N1933" s="21" t="s">
        <v>1172</v>
      </c>
      <c r="O1933"/>
      <c r="P1933" t="str">
        <f t="shared" si="219"/>
        <v/>
      </c>
      <c r="Q1933"/>
      <c r="R1933"/>
      <c r="S1933" s="151">
        <f t="shared" si="220"/>
        <v>300</v>
      </c>
      <c r="T1933" s="3" t="s">
        <v>4621</v>
      </c>
      <c r="U1933" s="114"/>
      <c r="V1933" s="114"/>
      <c r="W1933" s="155" t="str">
        <f t="shared" si="221"/>
        <v/>
      </c>
      <c r="X1933" s="105" t="str">
        <f t="shared" si="222"/>
        <v/>
      </c>
      <c r="Y1933" s="2">
        <f t="shared" si="223"/>
        <v>1883</v>
      </c>
      <c r="Z1933" t="str">
        <f t="shared" si="224"/>
        <v>ITM_U_KEY_USER</v>
      </c>
    </row>
    <row r="1934" spans="1:26">
      <c r="A1934" s="3">
        <f>ROW()</f>
        <v>1934</v>
      </c>
      <c r="B1934" s="184">
        <f t="shared" si="218"/>
        <v>1884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4573</v>
      </c>
      <c r="L1934" s="1"/>
      <c r="M1934" s="21" t="s">
        <v>3734</v>
      </c>
      <c r="N1934" s="21" t="s">
        <v>1172</v>
      </c>
      <c r="O1934"/>
      <c r="P1934" t="str">
        <f t="shared" si="219"/>
        <v/>
      </c>
      <c r="Q1934"/>
      <c r="R1934"/>
      <c r="S1934" s="151">
        <f t="shared" si="220"/>
        <v>300</v>
      </c>
      <c r="T1934" s="3" t="s">
        <v>4621</v>
      </c>
      <c r="U1934" s="114"/>
      <c r="V1934" s="114"/>
      <c r="W1934" s="155" t="str">
        <f t="shared" si="221"/>
        <v/>
      </c>
      <c r="X1934" s="105" t="str">
        <f t="shared" si="222"/>
        <v/>
      </c>
      <c r="Y1934" s="2">
        <f t="shared" si="223"/>
        <v>1884</v>
      </c>
      <c r="Z1934" t="str">
        <f t="shared" si="224"/>
        <v>ITM_U_KEY_CC</v>
      </c>
    </row>
    <row r="1935" spans="1:26">
      <c r="A1935" s="3">
        <f>ROW()</f>
        <v>1935</v>
      </c>
      <c r="B1935" s="184">
        <f t="shared" si="218"/>
        <v>1885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4573</v>
      </c>
      <c r="L1935" s="1"/>
      <c r="M1935" s="21" t="s">
        <v>3735</v>
      </c>
      <c r="N1935" s="21" t="s">
        <v>1172</v>
      </c>
      <c r="O1935"/>
      <c r="P1935" t="str">
        <f t="shared" si="219"/>
        <v/>
      </c>
      <c r="Q1935"/>
      <c r="R1935"/>
      <c r="S1935" s="151">
        <f t="shared" si="220"/>
        <v>300</v>
      </c>
      <c r="T1935" s="3" t="s">
        <v>4621</v>
      </c>
      <c r="U1935" s="114"/>
      <c r="V1935" s="114"/>
      <c r="W1935" s="155" t="str">
        <f t="shared" si="221"/>
        <v/>
      </c>
      <c r="X1935" s="105" t="str">
        <f t="shared" si="222"/>
        <v/>
      </c>
      <c r="Y1935" s="2">
        <f t="shared" si="223"/>
        <v>1885</v>
      </c>
      <c r="Z1935" t="str">
        <f t="shared" si="224"/>
        <v>ITM_U_KEY_MM</v>
      </c>
    </row>
    <row r="1936" spans="1:26">
      <c r="A1936" s="3">
        <f>ROW()</f>
        <v>1936</v>
      </c>
      <c r="B1936" s="184">
        <f t="shared" si="218"/>
        <v>1886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4573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19"/>
        <v/>
      </c>
      <c r="Q1936"/>
      <c r="R1936"/>
      <c r="S1936" s="151">
        <f t="shared" si="220"/>
        <v>300</v>
      </c>
      <c r="T1936" s="3" t="s">
        <v>4621</v>
      </c>
      <c r="U1936" s="114"/>
      <c r="V1936" s="114"/>
      <c r="W1936" s="155" t="str">
        <f t="shared" si="221"/>
        <v/>
      </c>
      <c r="X1936" s="105" t="str">
        <f t="shared" si="222"/>
        <v/>
      </c>
      <c r="Y1936" s="2">
        <f t="shared" si="223"/>
        <v>1886</v>
      </c>
      <c r="Z1936" t="str">
        <f t="shared" si="224"/>
        <v>ITM_U_KEY_SIGMA</v>
      </c>
    </row>
    <row r="1937" spans="1:26">
      <c r="A1937" s="3">
        <f>ROW()</f>
        <v>1937</v>
      </c>
      <c r="B1937" s="184">
        <f t="shared" si="218"/>
        <v>1887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4573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19"/>
        <v/>
      </c>
      <c r="Q1937"/>
      <c r="R1937"/>
      <c r="S1937" s="151">
        <f t="shared" si="220"/>
        <v>300</v>
      </c>
      <c r="T1937" s="3" t="s">
        <v>4621</v>
      </c>
      <c r="U1937" s="114"/>
      <c r="V1937" s="114"/>
      <c r="W1937" s="155" t="str">
        <f t="shared" si="221"/>
        <v/>
      </c>
      <c r="X1937" s="105" t="str">
        <f t="shared" si="222"/>
        <v/>
      </c>
      <c r="Y1937" s="2">
        <f t="shared" si="223"/>
        <v>1887</v>
      </c>
      <c r="Z1937" t="str">
        <f t="shared" si="224"/>
        <v>ITM_U_KEY_PRGM</v>
      </c>
    </row>
    <row r="1938" spans="1:26">
      <c r="A1938" s="3">
        <f>ROW()</f>
        <v>1938</v>
      </c>
      <c r="B1938" s="184">
        <f t="shared" si="218"/>
        <v>1888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4573</v>
      </c>
      <c r="L1938" s="1"/>
      <c r="M1938" s="21" t="s">
        <v>3738</v>
      </c>
      <c r="N1938" s="21" t="s">
        <v>1172</v>
      </c>
      <c r="O1938"/>
      <c r="P1938" t="str">
        <f t="shared" si="219"/>
        <v/>
      </c>
      <c r="Q1938"/>
      <c r="R1938"/>
      <c r="S1938" s="151">
        <f t="shared" si="220"/>
        <v>300</v>
      </c>
      <c r="T1938" s="3" t="s">
        <v>4621</v>
      </c>
      <c r="U1938" s="114"/>
      <c r="V1938" s="114"/>
      <c r="W1938" s="155" t="str">
        <f t="shared" si="221"/>
        <v/>
      </c>
      <c r="X1938" s="105" t="str">
        <f t="shared" si="222"/>
        <v/>
      </c>
      <c r="Y1938" s="2">
        <f t="shared" si="223"/>
        <v>1888</v>
      </c>
      <c r="Z1938" t="str">
        <f t="shared" si="224"/>
        <v>ITM_U_KEY_ALPHA</v>
      </c>
    </row>
    <row r="1939" spans="1:26">
      <c r="A1939" s="3">
        <f>ROW()</f>
        <v>1939</v>
      </c>
      <c r="B1939" s="184">
        <f t="shared" si="218"/>
        <v>1889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4573</v>
      </c>
      <c r="L1939" s="1"/>
      <c r="M1939" s="21" t="s">
        <v>3739</v>
      </c>
      <c r="N1939" s="21" t="s">
        <v>1305</v>
      </c>
      <c r="O1939"/>
      <c r="P1939" t="str">
        <f t="shared" si="219"/>
        <v/>
      </c>
      <c r="Q1939"/>
      <c r="R1939"/>
      <c r="S1939" s="151">
        <f t="shared" si="220"/>
        <v>300</v>
      </c>
      <c r="T1939" s="3" t="s">
        <v>4621</v>
      </c>
      <c r="U1939" s="114"/>
      <c r="V1939" s="114"/>
      <c r="W1939" s="155" t="str">
        <f t="shared" si="221"/>
        <v/>
      </c>
      <c r="X1939" s="105" t="str">
        <f t="shared" si="222"/>
        <v/>
      </c>
      <c r="Y1939" s="2">
        <f t="shared" si="223"/>
        <v>1889</v>
      </c>
      <c r="Z1939" t="str">
        <f t="shared" si="224"/>
        <v>ITM_SH_NORM_E</v>
      </c>
    </row>
    <row r="1940" spans="1:26">
      <c r="A1940" s="3">
        <f>ROW()</f>
        <v>1940</v>
      </c>
      <c r="B1940" s="184">
        <f t="shared" si="218"/>
        <v>1890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4573</v>
      </c>
      <c r="L1940" s="1"/>
      <c r="M1940" s="21" t="s">
        <v>3740</v>
      </c>
      <c r="N1940" s="21" t="s">
        <v>3778</v>
      </c>
      <c r="O1940"/>
      <c r="P1940" t="str">
        <f t="shared" si="219"/>
        <v/>
      </c>
      <c r="Q1940"/>
      <c r="R1940"/>
      <c r="S1940" s="151">
        <f t="shared" si="220"/>
        <v>300</v>
      </c>
      <c r="T1940" s="3" t="s">
        <v>4621</v>
      </c>
      <c r="U1940" s="114"/>
      <c r="V1940" s="114"/>
      <c r="W1940" s="155" t="str">
        <f t="shared" si="221"/>
        <v/>
      </c>
      <c r="X1940" s="105" t="str">
        <f t="shared" si="222"/>
        <v/>
      </c>
      <c r="Y1940" s="2">
        <f t="shared" si="223"/>
        <v>1890</v>
      </c>
      <c r="Z1940" t="str">
        <f t="shared" si="224"/>
        <v>ITM_JM_ASN</v>
      </c>
    </row>
    <row r="1941" spans="1:26">
      <c r="A1941" s="3">
        <f>ROW()</f>
        <v>1941</v>
      </c>
      <c r="B1941" s="184">
        <f t="shared" si="218"/>
        <v>1891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4573</v>
      </c>
      <c r="L1941" s="1"/>
      <c r="M1941" s="21" t="s">
        <v>3741</v>
      </c>
      <c r="N1941" s="21" t="s">
        <v>3778</v>
      </c>
      <c r="O1941"/>
      <c r="P1941" t="str">
        <f t="shared" si="219"/>
        <v/>
      </c>
      <c r="Q1941"/>
      <c r="R1941"/>
      <c r="S1941" s="151">
        <f t="shared" si="220"/>
        <v>300</v>
      </c>
      <c r="T1941" s="3" t="s">
        <v>4621</v>
      </c>
      <c r="U1941" s="114"/>
      <c r="V1941" s="114"/>
      <c r="W1941" s="155" t="str">
        <f t="shared" si="221"/>
        <v/>
      </c>
      <c r="X1941" s="105" t="str">
        <f t="shared" si="222"/>
        <v/>
      </c>
      <c r="Y1941" s="2">
        <f t="shared" si="223"/>
        <v>1891</v>
      </c>
      <c r="Z1941" t="str">
        <f t="shared" si="224"/>
        <v>ITM_JM_SEEK</v>
      </c>
    </row>
    <row r="1942" spans="1:26">
      <c r="A1942" s="3">
        <f>ROW()</f>
        <v>1942</v>
      </c>
      <c r="B1942" s="184">
        <f t="shared" si="218"/>
        <v>1892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4573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19"/>
        <v/>
      </c>
      <c r="Q1942"/>
      <c r="R1942"/>
      <c r="S1942" s="151">
        <f t="shared" si="220"/>
        <v>300</v>
      </c>
      <c r="T1942" s="3" t="s">
        <v>4621</v>
      </c>
      <c r="U1942" s="114"/>
      <c r="V1942" s="114"/>
      <c r="W1942" s="155" t="str">
        <f t="shared" si="221"/>
        <v/>
      </c>
      <c r="X1942" s="105" t="str">
        <f t="shared" si="222"/>
        <v/>
      </c>
      <c r="Y1942" s="2">
        <f t="shared" si="223"/>
        <v>1892</v>
      </c>
      <c r="Z1942" t="str">
        <f t="shared" si="224"/>
        <v>ITM_INP_DEF_43S</v>
      </c>
    </row>
    <row r="1943" spans="1:26">
      <c r="A1943" s="3">
        <f>ROW()</f>
        <v>1943</v>
      </c>
      <c r="B1943" s="184">
        <f t="shared" si="218"/>
        <v>1893</v>
      </c>
      <c r="C1943" s="1" t="s">
        <v>4494</v>
      </c>
      <c r="D1943" s="1" t="s">
        <v>7</v>
      </c>
      <c r="E1943" s="127" t="s">
        <v>4496</v>
      </c>
      <c r="F1943" s="127" t="s">
        <v>4496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4573</v>
      </c>
      <c r="L1943" s="1"/>
      <c r="M1943" s="21" t="s">
        <v>4498</v>
      </c>
      <c r="N1943" s="21"/>
      <c r="O1943"/>
      <c r="P1943" t="str">
        <f t="shared" si="219"/>
        <v/>
      </c>
      <c r="Q1943"/>
      <c r="R1943"/>
      <c r="S1943" s="151">
        <f t="shared" si="220"/>
        <v>301</v>
      </c>
      <c r="T1943" s="3" t="s">
        <v>4621</v>
      </c>
      <c r="U1943" s="114" t="s">
        <v>4452</v>
      </c>
      <c r="V1943" s="114"/>
      <c r="W1943" s="155" t="str">
        <f t="shared" si="221"/>
        <v>"X.XEQ"</v>
      </c>
      <c r="X1943" s="105" t="str">
        <f t="shared" si="222"/>
        <v>X.XEQ</v>
      </c>
      <c r="Y1943" s="2">
        <f t="shared" si="223"/>
        <v>1893</v>
      </c>
      <c r="Z1943" t="str">
        <f t="shared" si="224"/>
        <v>ITM_XXEQ</v>
      </c>
    </row>
    <row r="1944" spans="1:26">
      <c r="A1944" s="3">
        <f>ROW()</f>
        <v>1944</v>
      </c>
      <c r="B1944" s="184">
        <f t="shared" si="218"/>
        <v>1894</v>
      </c>
      <c r="C1944" s="1" t="s">
        <v>2427</v>
      </c>
      <c r="D1944" s="1" t="s">
        <v>3866</v>
      </c>
      <c r="E1944" s="17" t="s">
        <v>3868</v>
      </c>
      <c r="F1944" s="17" t="s">
        <v>3868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4573</v>
      </c>
      <c r="L1944" s="1"/>
      <c r="M1944" s="21" t="s">
        <v>3867</v>
      </c>
      <c r="N1944" s="21" t="s">
        <v>1172</v>
      </c>
      <c r="O1944"/>
      <c r="P1944" t="str">
        <f t="shared" si="219"/>
        <v/>
      </c>
      <c r="Q1944"/>
      <c r="R1944"/>
      <c r="S1944" s="151">
        <f t="shared" si="220"/>
        <v>301</v>
      </c>
      <c r="T1944" s="3" t="s">
        <v>4621</v>
      </c>
      <c r="U1944" s="114"/>
      <c r="V1944" s="114"/>
      <c r="W1944" s="155" t="str">
        <f t="shared" si="221"/>
        <v/>
      </c>
      <c r="X1944" s="105" t="str">
        <f t="shared" si="222"/>
        <v/>
      </c>
      <c r="Y1944" s="2">
        <f t="shared" si="223"/>
        <v>1894</v>
      </c>
      <c r="Z1944" t="str">
        <f t="shared" si="224"/>
        <v>ITM_USER_ALPHA</v>
      </c>
    </row>
    <row r="1945" spans="1:26">
      <c r="A1945" s="3">
        <f>ROW()</f>
        <v>1945</v>
      </c>
      <c r="B1945" s="184">
        <f t="shared" si="218"/>
        <v>1895</v>
      </c>
      <c r="C1945" s="1" t="s">
        <v>2427</v>
      </c>
      <c r="D1945" t="s">
        <v>3869</v>
      </c>
      <c r="E1945" s="17" t="s">
        <v>3871</v>
      </c>
      <c r="F1945" s="17" t="s">
        <v>3871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4573</v>
      </c>
      <c r="L1945" s="1"/>
      <c r="M1945" s="21" t="s">
        <v>3870</v>
      </c>
      <c r="N1945" s="21" t="s">
        <v>1172</v>
      </c>
      <c r="O1945"/>
      <c r="P1945" t="str">
        <f t="shared" si="219"/>
        <v/>
      </c>
      <c r="Q1945"/>
      <c r="R1945"/>
      <c r="S1945" s="151">
        <f t="shared" si="220"/>
        <v>301</v>
      </c>
      <c r="T1945" s="3" t="s">
        <v>4621</v>
      </c>
      <c r="U1945" s="114"/>
      <c r="V1945" s="114"/>
      <c r="W1945" s="155" t="str">
        <f t="shared" si="221"/>
        <v/>
      </c>
      <c r="X1945" s="105" t="str">
        <f t="shared" si="222"/>
        <v/>
      </c>
      <c r="Y1945" s="2">
        <f t="shared" si="223"/>
        <v>1895</v>
      </c>
      <c r="Z1945" t="str">
        <f t="shared" si="224"/>
        <v>ITM_USER_GSHFT</v>
      </c>
    </row>
    <row r="1946" spans="1:26">
      <c r="A1946" s="3">
        <f>ROW()</f>
        <v>1946</v>
      </c>
      <c r="B1946" s="184">
        <f t="shared" si="218"/>
        <v>1896</v>
      </c>
      <c r="C1946" s="1" t="s">
        <v>2427</v>
      </c>
      <c r="D1946" s="1" t="s">
        <v>4004</v>
      </c>
      <c r="E1946" s="17" t="s">
        <v>4006</v>
      </c>
      <c r="F1946" s="17" t="s">
        <v>4006</v>
      </c>
      <c r="G1946" s="186">
        <v>0</v>
      </c>
      <c r="H1946" s="186">
        <v>0</v>
      </c>
      <c r="I1946" s="16" t="s">
        <v>1</v>
      </c>
      <c r="J1946" s="16" t="s">
        <v>2189</v>
      </c>
      <c r="K1946" s="134" t="s">
        <v>4573</v>
      </c>
      <c r="L1946" s="1"/>
      <c r="M1946" s="21" t="s">
        <v>4002</v>
      </c>
      <c r="N1946" s="21" t="s">
        <v>1172</v>
      </c>
      <c r="O1946"/>
      <c r="P1946" t="str">
        <f t="shared" si="219"/>
        <v/>
      </c>
      <c r="Q1946"/>
      <c r="R1946"/>
      <c r="S1946" s="151">
        <f t="shared" si="220"/>
        <v>301</v>
      </c>
      <c r="T1946" s="3" t="s">
        <v>4621</v>
      </c>
      <c r="U1946" s="114"/>
      <c r="V1946" s="114"/>
      <c r="W1946" s="155" t="str">
        <f t="shared" si="221"/>
        <v/>
      </c>
      <c r="X1946" s="105" t="str">
        <f t="shared" si="222"/>
        <v/>
      </c>
      <c r="Y1946" s="2">
        <f t="shared" si="223"/>
        <v>1896</v>
      </c>
      <c r="Z1946" t="str">
        <f t="shared" si="224"/>
        <v>ITM_USER_CC</v>
      </c>
    </row>
    <row r="1947" spans="1:26">
      <c r="A1947" s="3">
        <f>ROW()</f>
        <v>1947</v>
      </c>
      <c r="B1947" s="184">
        <f t="shared" si="218"/>
        <v>1897</v>
      </c>
      <c r="C1947" s="1" t="s">
        <v>2427</v>
      </c>
      <c r="D1947" t="s">
        <v>4005</v>
      </c>
      <c r="E1947" s="17" t="s">
        <v>4007</v>
      </c>
      <c r="F1947" s="17" t="s">
        <v>4007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4573</v>
      </c>
      <c r="L1947" s="1"/>
      <c r="M1947" s="21" t="s">
        <v>4003</v>
      </c>
      <c r="N1947" s="21" t="s">
        <v>1172</v>
      </c>
      <c r="O1947"/>
      <c r="P1947" t="str">
        <f t="shared" si="219"/>
        <v/>
      </c>
      <c r="Q1947"/>
      <c r="R1947"/>
      <c r="S1947" s="151">
        <f t="shared" si="220"/>
        <v>301</v>
      </c>
      <c r="T1947" s="3" t="s">
        <v>4621</v>
      </c>
      <c r="U1947" s="114"/>
      <c r="V1947" s="114"/>
      <c r="W1947" s="155" t="str">
        <f t="shared" si="221"/>
        <v/>
      </c>
      <c r="X1947" s="105" t="str">
        <f t="shared" si="222"/>
        <v/>
      </c>
      <c r="Y1947" s="2">
        <f t="shared" si="223"/>
        <v>1897</v>
      </c>
      <c r="Z1947" t="str">
        <f t="shared" si="224"/>
        <v>ITM_USER_MYM</v>
      </c>
    </row>
    <row r="1948" spans="1:26">
      <c r="A1948" s="3">
        <f>ROW()</f>
        <v>1948</v>
      </c>
      <c r="B1948" s="184">
        <f t="shared" si="218"/>
        <v>1898</v>
      </c>
      <c r="C1948" s="1" t="s">
        <v>2427</v>
      </c>
      <c r="D1948" s="1" t="s">
        <v>4011</v>
      </c>
      <c r="E1948" s="17" t="s">
        <v>4013</v>
      </c>
      <c r="F1948" s="17" t="s">
        <v>4013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4573</v>
      </c>
      <c r="M1948" s="20" t="s">
        <v>4009</v>
      </c>
      <c r="N1948" s="21" t="s">
        <v>1172</v>
      </c>
      <c r="O1948"/>
      <c r="P1948" t="str">
        <f t="shared" si="219"/>
        <v/>
      </c>
      <c r="Q1948"/>
      <c r="R1948"/>
      <c r="S1948" s="151">
        <f t="shared" si="220"/>
        <v>301</v>
      </c>
      <c r="T1948" s="3" t="s">
        <v>4621</v>
      </c>
      <c r="U1948" s="114"/>
      <c r="V1948" s="114"/>
      <c r="W1948" s="155" t="str">
        <f t="shared" si="221"/>
        <v/>
      </c>
      <c r="X1948" s="105" t="str">
        <f t="shared" si="222"/>
        <v/>
      </c>
      <c r="Y1948" s="2">
        <f t="shared" si="223"/>
        <v>1898</v>
      </c>
      <c r="Z1948" t="str">
        <f t="shared" si="224"/>
        <v>ITM_USER_PRGM</v>
      </c>
    </row>
    <row r="1949" spans="1:26">
      <c r="A1949" s="3">
        <f>ROW()</f>
        <v>1949</v>
      </c>
      <c r="B1949" s="184">
        <f t="shared" si="218"/>
        <v>1899</v>
      </c>
      <c r="C1949" s="1" t="s">
        <v>2427</v>
      </c>
      <c r="D1949" t="s">
        <v>4012</v>
      </c>
      <c r="E1949" s="17" t="s">
        <v>4014</v>
      </c>
      <c r="F1949" s="17" t="s">
        <v>4014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4573</v>
      </c>
      <c r="M1949" s="20" t="s">
        <v>4010</v>
      </c>
      <c r="N1949" s="21" t="s">
        <v>1172</v>
      </c>
      <c r="O1949"/>
      <c r="P1949" t="str">
        <f t="shared" si="219"/>
        <v/>
      </c>
      <c r="Q1949"/>
      <c r="R1949"/>
      <c r="S1949" s="151">
        <f t="shared" si="220"/>
        <v>301</v>
      </c>
      <c r="T1949" s="3" t="s">
        <v>4621</v>
      </c>
      <c r="U1949" s="114"/>
      <c r="V1949" s="114"/>
      <c r="W1949" s="155" t="str">
        <f t="shared" si="221"/>
        <v/>
      </c>
      <c r="X1949" s="105" t="str">
        <f t="shared" si="222"/>
        <v/>
      </c>
      <c r="Y1949" s="2">
        <f t="shared" si="223"/>
        <v>1899</v>
      </c>
      <c r="Z1949" t="str">
        <f t="shared" si="224"/>
        <v>ITM_USER_USER</v>
      </c>
    </row>
    <row r="1950" spans="1:26">
      <c r="A1950" s="3">
        <f>ROW()</f>
        <v>1950</v>
      </c>
      <c r="B1950" s="184">
        <f t="shared" si="218"/>
        <v>1900</v>
      </c>
      <c r="C1950" s="1" t="s">
        <v>2427</v>
      </c>
      <c r="D1950" t="s">
        <v>4015</v>
      </c>
      <c r="E1950" s="17" t="s">
        <v>4024</v>
      </c>
      <c r="F1950" s="17" t="s">
        <v>4024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4573</v>
      </c>
      <c r="M1950" s="20" t="s">
        <v>4016</v>
      </c>
      <c r="N1950" s="21" t="s">
        <v>1172</v>
      </c>
      <c r="O1950"/>
      <c r="P1950" t="str">
        <f t="shared" si="219"/>
        <v/>
      </c>
      <c r="Q1950"/>
      <c r="R1950"/>
      <c r="S1950" s="151">
        <f t="shared" si="220"/>
        <v>301</v>
      </c>
      <c r="T1950" s="3" t="s">
        <v>4621</v>
      </c>
      <c r="U1950" s="114"/>
      <c r="V1950" s="114"/>
      <c r="W1950" s="155" t="str">
        <f t="shared" si="221"/>
        <v/>
      </c>
      <c r="X1950" s="105" t="str">
        <f t="shared" si="222"/>
        <v/>
      </c>
      <c r="Y1950" s="2">
        <f t="shared" si="223"/>
        <v>1900</v>
      </c>
      <c r="Z1950" t="str">
        <f t="shared" si="224"/>
        <v>ITM_USER_SIGMAPLUS</v>
      </c>
    </row>
    <row r="1951" spans="1:26">
      <c r="A1951" s="3">
        <f>ROW()</f>
        <v>1951</v>
      </c>
      <c r="B1951" s="184">
        <f t="shared" si="218"/>
        <v>1901</v>
      </c>
      <c r="C1951" s="1" t="s">
        <v>2427</v>
      </c>
      <c r="D1951" s="96" t="s">
        <v>4331</v>
      </c>
      <c r="E1951" s="18" t="s">
        <v>4329</v>
      </c>
      <c r="F1951" s="18" t="s">
        <v>4329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4573</v>
      </c>
      <c r="L1951" s="1" t="s">
        <v>4318</v>
      </c>
      <c r="M1951" s="21" t="s">
        <v>4321</v>
      </c>
      <c r="N1951" s="21" t="s">
        <v>4320</v>
      </c>
      <c r="O1951"/>
      <c r="P1951" t="str">
        <f t="shared" si="219"/>
        <v/>
      </c>
      <c r="Q1951"/>
      <c r="R1951"/>
      <c r="S1951" s="151">
        <f t="shared" si="220"/>
        <v>301</v>
      </c>
      <c r="T1951" s="3" t="s">
        <v>4621</v>
      </c>
      <c r="U1951" s="114"/>
      <c r="V1951" s="114"/>
      <c r="W1951" s="155" t="str">
        <f t="shared" si="221"/>
        <v/>
      </c>
      <c r="X1951" s="105" t="str">
        <f t="shared" si="222"/>
        <v/>
      </c>
      <c r="Y1951" s="2">
        <f t="shared" si="223"/>
        <v>1901</v>
      </c>
      <c r="Z1951" t="str">
        <f t="shared" si="224"/>
        <v>ITM_USER_V43MIN</v>
      </c>
    </row>
    <row r="1952" spans="1:26">
      <c r="A1952" s="3">
        <f>ROW()</f>
        <v>1952</v>
      </c>
      <c r="B1952" s="184">
        <f t="shared" si="218"/>
        <v>1902</v>
      </c>
      <c r="C1952" s="1" t="s">
        <v>2427</v>
      </c>
      <c r="D1952" s="163" t="s">
        <v>4322</v>
      </c>
      <c r="E1952" s="18" t="s">
        <v>4328</v>
      </c>
      <c r="F1952" s="18" t="s">
        <v>4328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4573</v>
      </c>
      <c r="L1952" s="1" t="s">
        <v>4318</v>
      </c>
      <c r="M1952" s="21" t="s">
        <v>4323</v>
      </c>
      <c r="N1952" s="21" t="s">
        <v>4320</v>
      </c>
      <c r="O1952"/>
      <c r="P1952" t="str">
        <f t="shared" si="219"/>
        <v/>
      </c>
      <c r="Q1952"/>
      <c r="R1952"/>
      <c r="S1952" s="151">
        <f t="shared" si="220"/>
        <v>301</v>
      </c>
      <c r="T1952" s="3" t="s">
        <v>4621</v>
      </c>
      <c r="U1952" s="114"/>
      <c r="V1952" s="114"/>
      <c r="W1952" s="155" t="str">
        <f t="shared" si="221"/>
        <v/>
      </c>
      <c r="X1952" s="105" t="str">
        <f t="shared" si="222"/>
        <v/>
      </c>
      <c r="Y1952" s="2">
        <f t="shared" si="223"/>
        <v>1902</v>
      </c>
      <c r="Z1952" t="str">
        <f t="shared" si="224"/>
        <v>ITM_USER_SHIFTS2</v>
      </c>
    </row>
    <row r="1953" spans="1:26">
      <c r="A1953" s="3">
        <f>ROW()</f>
        <v>1953</v>
      </c>
      <c r="B1953" s="184">
        <f t="shared" si="218"/>
        <v>1903</v>
      </c>
      <c r="C1953" s="1" t="s">
        <v>2427</v>
      </c>
      <c r="D1953" s="1" t="s">
        <v>4326</v>
      </c>
      <c r="E1953" s="17" t="s">
        <v>4327</v>
      </c>
      <c r="F1953" s="17" t="s">
        <v>4327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4573</v>
      </c>
      <c r="M1953" s="20" t="s">
        <v>4325</v>
      </c>
      <c r="N1953" s="21" t="s">
        <v>1172</v>
      </c>
      <c r="O1953"/>
      <c r="P1953" t="str">
        <f t="shared" si="219"/>
        <v/>
      </c>
      <c r="Q1953"/>
      <c r="R1953"/>
      <c r="S1953" s="151">
        <f t="shared" si="220"/>
        <v>301</v>
      </c>
      <c r="T1953" s="3" t="s">
        <v>4621</v>
      </c>
      <c r="U1953" s="114"/>
      <c r="V1953" s="114"/>
      <c r="W1953" s="155" t="str">
        <f t="shared" si="221"/>
        <v/>
      </c>
      <c r="X1953" s="105" t="str">
        <f t="shared" si="222"/>
        <v/>
      </c>
      <c r="Y1953" s="2">
        <f t="shared" si="223"/>
        <v>1903</v>
      </c>
      <c r="Z1953" t="str">
        <f t="shared" si="224"/>
        <v>ITM_USER_HOME</v>
      </c>
    </row>
    <row r="1954" spans="1:26">
      <c r="A1954" s="3">
        <f>ROW()</f>
        <v>1954</v>
      </c>
      <c r="B1954" s="184">
        <f t="shared" si="218"/>
        <v>1904</v>
      </c>
      <c r="C1954" s="1" t="s">
        <v>2427</v>
      </c>
      <c r="D1954" s="96" t="s">
        <v>4334</v>
      </c>
      <c r="E1954" s="18" t="s">
        <v>4335</v>
      </c>
      <c r="F1954" s="18" t="s">
        <v>4335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4573</v>
      </c>
      <c r="L1954" s="1" t="s">
        <v>4318</v>
      </c>
      <c r="M1954" s="21" t="s">
        <v>4336</v>
      </c>
      <c r="N1954" s="21" t="s">
        <v>4320</v>
      </c>
      <c r="O1954"/>
      <c r="P1954" t="str">
        <f t="shared" si="219"/>
        <v/>
      </c>
      <c r="Q1954"/>
      <c r="R1954"/>
      <c r="S1954" s="151">
        <f t="shared" si="220"/>
        <v>301</v>
      </c>
      <c r="T1954" s="3" t="s">
        <v>4621</v>
      </c>
      <c r="U1954" s="114"/>
      <c r="V1954" s="114"/>
      <c r="W1954" s="155" t="str">
        <f t="shared" si="221"/>
        <v/>
      </c>
      <c r="X1954" s="105" t="str">
        <f t="shared" si="222"/>
        <v/>
      </c>
      <c r="Y1954" s="2">
        <f t="shared" si="223"/>
        <v>1904</v>
      </c>
      <c r="Z1954" t="str">
        <f t="shared" si="224"/>
        <v>ITM_USER_WP43S</v>
      </c>
    </row>
    <row r="1955" spans="1:26">
      <c r="A1955" s="3">
        <f>ROW()</f>
        <v>1955</v>
      </c>
      <c r="B1955" s="184">
        <f t="shared" si="218"/>
        <v>1905</v>
      </c>
      <c r="C1955" s="1" t="s">
        <v>2427</v>
      </c>
      <c r="D1955" s="152" t="s">
        <v>4384</v>
      </c>
      <c r="E1955" s="18" t="s">
        <v>4385</v>
      </c>
      <c r="F1955" s="18" t="s">
        <v>4385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4573</v>
      </c>
      <c r="L1955" s="1" t="s">
        <v>4318</v>
      </c>
      <c r="M1955" s="21" t="s">
        <v>4386</v>
      </c>
      <c r="N1955" s="21" t="s">
        <v>4320</v>
      </c>
      <c r="O1955"/>
      <c r="P1955" t="str">
        <f t="shared" si="219"/>
        <v/>
      </c>
      <c r="Q1955"/>
      <c r="R1955"/>
      <c r="S1955" s="151">
        <f t="shared" si="220"/>
        <v>301</v>
      </c>
      <c r="T1955" s="3" t="s">
        <v>4621</v>
      </c>
      <c r="U1955" s="114"/>
      <c r="V1955" s="114"/>
      <c r="W1955" s="155" t="str">
        <f t="shared" si="221"/>
        <v/>
      </c>
      <c r="X1955" s="105" t="str">
        <f t="shared" si="222"/>
        <v/>
      </c>
      <c r="Y1955" s="2">
        <f t="shared" si="223"/>
        <v>1905</v>
      </c>
      <c r="Z1955" t="str">
        <f t="shared" si="224"/>
        <v>ITM_USER_DM42</v>
      </c>
    </row>
    <row r="1956" spans="1:26">
      <c r="A1956" s="3">
        <f>ROW()</f>
        <v>1956</v>
      </c>
      <c r="B1956" s="184">
        <f t="shared" si="218"/>
        <v>1906</v>
      </c>
      <c r="C1956" s="1" t="s">
        <v>2427</v>
      </c>
      <c r="D1956" s="96" t="s">
        <v>4467</v>
      </c>
      <c r="E1956" s="121" t="s">
        <v>4468</v>
      </c>
      <c r="F1956" s="121" t="s">
        <v>4468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4573</v>
      </c>
      <c r="L1956" s="153" t="s">
        <v>4469</v>
      </c>
      <c r="M1956" s="21" t="s">
        <v>4470</v>
      </c>
      <c r="N1956" s="21"/>
      <c r="O1956" s="151"/>
      <c r="P1956" t="str">
        <f t="shared" si="219"/>
        <v/>
      </c>
      <c r="Q1956" s="151"/>
      <c r="R1956" s="151"/>
      <c r="S1956" s="151">
        <f t="shared" si="220"/>
        <v>301</v>
      </c>
      <c r="T1956" s="3" t="s">
        <v>4621</v>
      </c>
      <c r="U1956" s="114"/>
      <c r="V1956" s="114"/>
      <c r="W1956" s="155" t="str">
        <f t="shared" si="221"/>
        <v/>
      </c>
      <c r="X1956" s="105" t="str">
        <f t="shared" si="222"/>
        <v/>
      </c>
      <c r="Y1956" s="2">
        <f t="shared" si="223"/>
        <v>1906</v>
      </c>
      <c r="Z1956" t="str">
        <f t="shared" si="224"/>
        <v>ITM_USER_C43</v>
      </c>
    </row>
    <row r="1957" spans="1:26">
      <c r="A1957" s="3">
        <f>ROW()</f>
        <v>1957</v>
      </c>
      <c r="B1957" s="184">
        <f t="shared" si="218"/>
        <v>1907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4573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19"/>
        <v/>
      </c>
      <c r="Q1957"/>
      <c r="R1957"/>
      <c r="S1957" s="151">
        <f t="shared" si="220"/>
        <v>301</v>
      </c>
      <c r="T1957" s="3" t="s">
        <v>4625</v>
      </c>
      <c r="U1957" s="114"/>
      <c r="V1957" s="114"/>
      <c r="W1957" s="155" t="str">
        <f t="shared" si="221"/>
        <v/>
      </c>
      <c r="X1957" s="105" t="str">
        <f t="shared" si="222"/>
        <v/>
      </c>
      <c r="Y1957" s="2">
        <f t="shared" si="223"/>
        <v>1907</v>
      </c>
      <c r="Z1957" t="str">
        <f t="shared" si="224"/>
        <v>ITM_GET_NORM_E</v>
      </c>
    </row>
    <row r="1958" spans="1:26">
      <c r="A1958" s="3">
        <f>ROW()</f>
        <v>1958</v>
      </c>
      <c r="B1958" s="184">
        <f t="shared" si="218"/>
        <v>1908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4573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19"/>
        <v/>
      </c>
      <c r="Q1958"/>
      <c r="R1958"/>
      <c r="S1958" s="151">
        <f t="shared" si="220"/>
        <v>301</v>
      </c>
      <c r="T1958" s="3" t="s">
        <v>4569</v>
      </c>
      <c r="U1958" s="114"/>
      <c r="V1958" s="114"/>
      <c r="W1958" s="155" t="str">
        <f t="shared" si="221"/>
        <v/>
      </c>
      <c r="X1958" s="105" t="str">
        <f t="shared" si="222"/>
        <v/>
      </c>
      <c r="Y1958" s="2">
        <f t="shared" si="223"/>
        <v>1908</v>
      </c>
      <c r="Z1958" t="str">
        <f t="shared" si="224"/>
        <v>MNU_GRAPH</v>
      </c>
    </row>
    <row r="1959" spans="1:26">
      <c r="A1959" s="3">
        <f>ROW()</f>
        <v>1959</v>
      </c>
      <c r="B1959" s="184">
        <f t="shared" si="218"/>
        <v>1909</v>
      </c>
      <c r="C1959" s="1" t="s">
        <v>2217</v>
      </c>
      <c r="D1959" s="1" t="s">
        <v>7</v>
      </c>
      <c r="E1959" s="17" t="s">
        <v>150</v>
      </c>
      <c r="F1959" s="16" t="s">
        <v>4388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4573</v>
      </c>
      <c r="L1959" s="1"/>
      <c r="M1959" s="21" t="s">
        <v>3742</v>
      </c>
      <c r="N1959" s="21" t="s">
        <v>1305</v>
      </c>
      <c r="O1959"/>
      <c r="P1959" t="str">
        <f t="shared" si="219"/>
        <v>NOT EQUAL</v>
      </c>
      <c r="Q1959"/>
      <c r="R1959"/>
      <c r="S1959" s="151">
        <f t="shared" si="220"/>
        <v>301</v>
      </c>
      <c r="T1959" s="3" t="s">
        <v>4569</v>
      </c>
      <c r="U1959" s="114"/>
      <c r="V1959" s="114"/>
      <c r="W1959" s="155" t="str">
        <f t="shared" si="221"/>
        <v/>
      </c>
      <c r="X1959" s="105" t="str">
        <f t="shared" si="222"/>
        <v/>
      </c>
      <c r="Y1959" s="2">
        <f t="shared" si="223"/>
        <v>1909</v>
      </c>
      <c r="Z1959" t="str">
        <f t="shared" si="224"/>
        <v>MNU_ASN_N</v>
      </c>
    </row>
    <row r="1960" spans="1:26">
      <c r="A1960" s="3">
        <f>ROW()</f>
        <v>1960</v>
      </c>
      <c r="B1960" s="184">
        <f t="shared" si="218"/>
        <v>1910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4573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19"/>
        <v/>
      </c>
      <c r="Q1960"/>
      <c r="R1960"/>
      <c r="S1960" s="151">
        <f t="shared" si="220"/>
        <v>301</v>
      </c>
      <c r="T1960" s="3" t="s">
        <v>4569</v>
      </c>
      <c r="U1960" s="114"/>
      <c r="V1960" s="114"/>
      <c r="W1960" s="155" t="str">
        <f t="shared" si="221"/>
        <v/>
      </c>
      <c r="X1960" s="105" t="str">
        <f t="shared" si="222"/>
        <v/>
      </c>
      <c r="Y1960" s="2">
        <f t="shared" si="223"/>
        <v>1910</v>
      </c>
      <c r="Z1960" t="str">
        <f t="shared" si="224"/>
        <v>MNU_HOME</v>
      </c>
    </row>
    <row r="1961" spans="1:26">
      <c r="A1961" s="3">
        <f>ROW()</f>
        <v>1961</v>
      </c>
      <c r="B1961" s="184">
        <f t="shared" si="218"/>
        <v>1911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4573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19"/>
        <v/>
      </c>
      <c r="Q1961"/>
      <c r="R1961"/>
      <c r="S1961" s="151">
        <f t="shared" si="220"/>
        <v>301</v>
      </c>
      <c r="T1961" s="3" t="s">
        <v>4569</v>
      </c>
      <c r="U1961" s="114"/>
      <c r="V1961" s="114"/>
      <c r="W1961" s="155" t="str">
        <f t="shared" si="221"/>
        <v/>
      </c>
      <c r="X1961" s="105" t="str">
        <f t="shared" si="222"/>
        <v/>
      </c>
      <c r="Y1961" s="2">
        <f t="shared" si="223"/>
        <v>1911</v>
      </c>
      <c r="Z1961" t="str">
        <f t="shared" si="224"/>
        <v>MNU_ALPHA</v>
      </c>
    </row>
    <row r="1962" spans="1:26">
      <c r="A1962" s="3">
        <f>ROW()</f>
        <v>1962</v>
      </c>
      <c r="B1962" s="184">
        <f t="shared" si="218"/>
        <v>1912</v>
      </c>
      <c r="C1962" s="1" t="s">
        <v>2217</v>
      </c>
      <c r="D1962" s="1" t="s">
        <v>7</v>
      </c>
      <c r="E1962" s="16" t="s">
        <v>4082</v>
      </c>
      <c r="F1962" s="16" t="s">
        <v>4082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4573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19"/>
        <v/>
      </c>
      <c r="Q1962"/>
      <c r="R1962"/>
      <c r="S1962" s="151">
        <f t="shared" si="220"/>
        <v>301</v>
      </c>
      <c r="T1962" s="3" t="s">
        <v>4569</v>
      </c>
      <c r="U1962" s="114"/>
      <c r="V1962" s="114"/>
      <c r="W1962" s="155" t="str">
        <f t="shared" si="221"/>
        <v/>
      </c>
      <c r="X1962" s="105" t="str">
        <f t="shared" si="222"/>
        <v/>
      </c>
      <c r="Y1962" s="2">
        <f t="shared" si="223"/>
        <v>1912</v>
      </c>
      <c r="Z1962" t="str">
        <f t="shared" si="224"/>
        <v>MNU_BASE</v>
      </c>
    </row>
    <row r="1963" spans="1:26">
      <c r="A1963" s="3">
        <f>ROW()</f>
        <v>1963</v>
      </c>
      <c r="B1963" s="184">
        <f t="shared" si="218"/>
        <v>1913</v>
      </c>
      <c r="C1963" s="1" t="s">
        <v>2217</v>
      </c>
      <c r="D1963" s="1" t="s">
        <v>7</v>
      </c>
      <c r="E1963" s="89" t="s">
        <v>4501</v>
      </c>
      <c r="F1963" s="89" t="s">
        <v>4501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4573</v>
      </c>
      <c r="M1963" s="91" t="s">
        <v>4295</v>
      </c>
      <c r="N1963" s="91" t="s">
        <v>4296</v>
      </c>
      <c r="O1963"/>
      <c r="P1963" t="str">
        <f t="shared" si="219"/>
        <v/>
      </c>
      <c r="Q1963"/>
      <c r="R1963"/>
      <c r="S1963" s="151">
        <f t="shared" si="220"/>
        <v>301</v>
      </c>
      <c r="T1963" s="3" t="s">
        <v>4569</v>
      </c>
      <c r="U1963" s="114"/>
      <c r="V1963" s="114"/>
      <c r="W1963" s="155" t="str">
        <f t="shared" si="221"/>
        <v/>
      </c>
      <c r="X1963" s="105" t="str">
        <f t="shared" si="222"/>
        <v/>
      </c>
      <c r="Y1963" s="2">
        <f t="shared" si="223"/>
        <v>1913</v>
      </c>
      <c r="Z1963" t="str">
        <f t="shared" si="224"/>
        <v>MNU_XEQ</v>
      </c>
    </row>
    <row r="1964" spans="1:26">
      <c r="A1964" s="3">
        <f>ROW()</f>
        <v>1964</v>
      </c>
      <c r="B1964" s="184">
        <f t="shared" si="218"/>
        <v>1914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4574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19"/>
        <v>NOT EQUAL</v>
      </c>
      <c r="Q1964"/>
      <c r="R1964"/>
      <c r="S1964" s="151">
        <f t="shared" si="220"/>
        <v>301</v>
      </c>
      <c r="T1964" s="3" t="s">
        <v>4569</v>
      </c>
      <c r="U1964" s="114"/>
      <c r="V1964" s="114"/>
      <c r="W1964" s="155" t="str">
        <f t="shared" si="221"/>
        <v/>
      </c>
      <c r="X1964" s="105" t="str">
        <f t="shared" si="222"/>
        <v/>
      </c>
      <c r="Y1964" s="2">
        <f t="shared" si="223"/>
        <v>1914</v>
      </c>
      <c r="Z1964" t="str">
        <f t="shared" si="224"/>
        <v>MNU_EE</v>
      </c>
    </row>
    <row r="1965" spans="1:26">
      <c r="A1965" s="3">
        <f>ROW()</f>
        <v>1965</v>
      </c>
      <c r="B1965" s="184">
        <f t="shared" si="218"/>
        <v>1915</v>
      </c>
      <c r="C1965" s="1" t="s">
        <v>2432</v>
      </c>
      <c r="D1965" s="1" t="s">
        <v>3938</v>
      </c>
      <c r="E1965" s="18" t="s">
        <v>3939</v>
      </c>
      <c r="F1965" s="18" t="s">
        <v>3939</v>
      </c>
      <c r="G1965" s="62">
        <v>0</v>
      </c>
      <c r="H1965" s="62">
        <v>0</v>
      </c>
      <c r="I1965" s="16" t="s">
        <v>18</v>
      </c>
      <c r="J1965" s="16" t="s">
        <v>2188</v>
      </c>
      <c r="K1965" s="134" t="s">
        <v>4573</v>
      </c>
      <c r="M1965" s="21" t="s">
        <v>3940</v>
      </c>
      <c r="N1965" s="21" t="s">
        <v>3941</v>
      </c>
      <c r="O1965"/>
      <c r="P1965" t="str">
        <f t="shared" si="219"/>
        <v/>
      </c>
      <c r="Q1965"/>
      <c r="R1965"/>
      <c r="S1965" s="151">
        <f t="shared" si="220"/>
        <v>301</v>
      </c>
      <c r="T1965" s="3" t="s">
        <v>4569</v>
      </c>
      <c r="U1965" s="114" t="s">
        <v>4445</v>
      </c>
      <c r="V1965" s="114"/>
      <c r="W1965" s="155" t="str">
        <f t="shared" si="221"/>
        <v/>
      </c>
      <c r="X1965" s="105" t="str">
        <f t="shared" si="222"/>
        <v/>
      </c>
      <c r="Y1965" s="2">
        <f t="shared" si="223"/>
        <v>1915</v>
      </c>
      <c r="Z1965" t="str">
        <f t="shared" si="224"/>
        <v>STAT_DEMO</v>
      </c>
    </row>
    <row r="1966" spans="1:26">
      <c r="A1966" s="3">
        <f>ROW()</f>
        <v>1966</v>
      </c>
      <c r="B1966" s="184">
        <f t="shared" si="218"/>
        <v>1916</v>
      </c>
      <c r="C1966" s="1" t="s">
        <v>2217</v>
      </c>
      <c r="D1966" s="1" t="s">
        <v>7</v>
      </c>
      <c r="E1966" s="17" t="s">
        <v>4001</v>
      </c>
      <c r="F1966" s="17" t="s">
        <v>4001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4573</v>
      </c>
      <c r="L1966" s="1"/>
      <c r="M1966" s="21" t="s">
        <v>3615</v>
      </c>
      <c r="N1966" s="21" t="s">
        <v>1172</v>
      </c>
      <c r="O1966"/>
      <c r="P1966" t="str">
        <f t="shared" si="219"/>
        <v/>
      </c>
      <c r="Q1966"/>
      <c r="R1966"/>
      <c r="S1966" s="151">
        <f t="shared" si="220"/>
        <v>301</v>
      </c>
      <c r="T1966" s="3" t="s">
        <v>4569</v>
      </c>
      <c r="U1966" s="114"/>
      <c r="V1966" s="114"/>
      <c r="W1966" s="155" t="str">
        <f t="shared" si="221"/>
        <v/>
      </c>
      <c r="X1966" s="105" t="str">
        <f t="shared" si="222"/>
        <v/>
      </c>
      <c r="Y1966" s="2">
        <f t="shared" si="223"/>
        <v>1916</v>
      </c>
      <c r="Z1966" t="str">
        <f t="shared" si="224"/>
        <v>MNU_ASN</v>
      </c>
    </row>
    <row r="1967" spans="1:26">
      <c r="A1967" s="3">
        <f>ROW()</f>
        <v>1967</v>
      </c>
      <c r="B1967" s="184">
        <f t="shared" si="218"/>
        <v>1917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4573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19"/>
        <v/>
      </c>
      <c r="Q1967"/>
      <c r="R1967"/>
      <c r="S1967" s="151">
        <f t="shared" si="220"/>
        <v>301</v>
      </c>
      <c r="T1967" s="3" t="s">
        <v>4569</v>
      </c>
      <c r="U1967" s="114"/>
      <c r="V1967" s="114"/>
      <c r="W1967" s="155" t="str">
        <f t="shared" si="221"/>
        <v/>
      </c>
      <c r="X1967" s="105" t="str">
        <f t="shared" si="222"/>
        <v/>
      </c>
      <c r="Y1967" s="2">
        <f t="shared" si="223"/>
        <v>1917</v>
      </c>
      <c r="Z1967" t="str">
        <f t="shared" si="224"/>
        <v>MNU_A_Z</v>
      </c>
    </row>
    <row r="1968" spans="1:26">
      <c r="A1968" s="3">
        <f>ROW()</f>
        <v>1968</v>
      </c>
      <c r="B1968" s="184">
        <f t="shared" si="218"/>
        <v>1918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4573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19"/>
        <v/>
      </c>
      <c r="Q1968"/>
      <c r="R1968"/>
      <c r="S1968" s="151">
        <f t="shared" si="220"/>
        <v>301</v>
      </c>
      <c r="T1968" s="3" t="s">
        <v>4569</v>
      </c>
      <c r="U1968" s="114"/>
      <c r="V1968" s="114"/>
      <c r="W1968" s="155" t="str">
        <f t="shared" si="221"/>
        <v/>
      </c>
      <c r="X1968" s="105" t="str">
        <f t="shared" si="222"/>
        <v/>
      </c>
      <c r="Y1968" s="2">
        <f t="shared" si="223"/>
        <v>1918</v>
      </c>
      <c r="Z1968" t="str">
        <f t="shared" si="224"/>
        <v>MNU_a_z</v>
      </c>
    </row>
    <row r="1969" spans="1:26">
      <c r="A1969" s="3">
        <f>ROW()</f>
        <v>1969</v>
      </c>
      <c r="B1969" s="184">
        <f t="shared" si="218"/>
        <v>1919</v>
      </c>
      <c r="C1969" s="1" t="s">
        <v>2217</v>
      </c>
      <c r="D1969" s="1" t="s">
        <v>7</v>
      </c>
      <c r="E1969" s="17" t="s">
        <v>4812</v>
      </c>
      <c r="F1969" s="17" t="s">
        <v>4812</v>
      </c>
      <c r="G1969" s="58">
        <v>0</v>
      </c>
      <c r="H1969" s="58">
        <v>0</v>
      </c>
      <c r="I1969" s="16" t="s">
        <v>18</v>
      </c>
      <c r="J1969" s="16" t="s">
        <v>2188</v>
      </c>
      <c r="K1969" s="134" t="s">
        <v>4573</v>
      </c>
      <c r="L1969" s="1"/>
      <c r="M1969" s="21" t="s">
        <v>3984</v>
      </c>
      <c r="N1969" s="21" t="s">
        <v>1172</v>
      </c>
      <c r="O1969"/>
      <c r="P1969" t="str">
        <f t="shared" si="219"/>
        <v/>
      </c>
      <c r="Q1969"/>
      <c r="R1969"/>
      <c r="S1969" s="151">
        <f t="shared" si="220"/>
        <v>302</v>
      </c>
      <c r="T1969" s="3" t="s">
        <v>4569</v>
      </c>
      <c r="U1969" s="114" t="s">
        <v>4452</v>
      </c>
      <c r="V1969" s="114"/>
      <c r="W1969" s="155" t="str">
        <f t="shared" si="221"/>
        <v>"STATGRF"</v>
      </c>
      <c r="X1969" s="105" t="str">
        <f t="shared" si="222"/>
        <v>STATGRF</v>
      </c>
      <c r="Y1969" s="2">
        <f t="shared" si="223"/>
        <v>1919</v>
      </c>
      <c r="Z1969" t="str">
        <f t="shared" si="224"/>
        <v>MNU_ST_GRAPH</v>
      </c>
    </row>
    <row r="1970" spans="1:26">
      <c r="A1970" s="3">
        <f>ROW()</f>
        <v>1970</v>
      </c>
      <c r="B1970" s="184">
        <f t="shared" si="218"/>
        <v>1920</v>
      </c>
      <c r="C1970" s="1" t="s">
        <v>2217</v>
      </c>
      <c r="D1970" s="1" t="s">
        <v>7</v>
      </c>
      <c r="E1970" s="18" t="s">
        <v>150</v>
      </c>
      <c r="F1970" s="16" t="s">
        <v>4389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4573</v>
      </c>
      <c r="L1970" s="1" t="s">
        <v>4318</v>
      </c>
      <c r="M1970" s="21" t="s">
        <v>4387</v>
      </c>
      <c r="N1970" s="21" t="s">
        <v>4320</v>
      </c>
      <c r="O1970"/>
      <c r="P1970" t="str">
        <f t="shared" si="219"/>
        <v>NOT EQUAL</v>
      </c>
      <c r="Q1970"/>
      <c r="R1970"/>
      <c r="S1970" s="151">
        <f t="shared" si="220"/>
        <v>302</v>
      </c>
      <c r="T1970" s="3" t="s">
        <v>4569</v>
      </c>
      <c r="U1970" s="114"/>
      <c r="V1970" s="114"/>
      <c r="W1970" s="155" t="str">
        <f t="shared" si="221"/>
        <v/>
      </c>
      <c r="X1970" s="105" t="str">
        <f t="shared" si="222"/>
        <v/>
      </c>
      <c r="Y1970" s="2">
        <f t="shared" si="223"/>
        <v>1920</v>
      </c>
      <c r="Z1970" t="str">
        <f t="shared" si="224"/>
        <v>MNU_ASN_U</v>
      </c>
    </row>
    <row r="1971" spans="1:26">
      <c r="A1971" s="3">
        <f>ROW()</f>
        <v>1971</v>
      </c>
      <c r="B1971" s="184">
        <f t="shared" si="218"/>
        <v>1921</v>
      </c>
      <c r="C1971" s="1" t="s">
        <v>2217</v>
      </c>
      <c r="D1971" s="1" t="s">
        <v>7</v>
      </c>
      <c r="E1971" s="19" t="s">
        <v>4481</v>
      </c>
      <c r="F1971" s="19" t="s">
        <v>4481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4573</v>
      </c>
      <c r="L1971" s="1"/>
      <c r="M1971" s="21" t="s">
        <v>4482</v>
      </c>
      <c r="N1971" s="21"/>
      <c r="O1971"/>
      <c r="P1971" t="str">
        <f t="shared" si="219"/>
        <v/>
      </c>
      <c r="Q1971"/>
      <c r="R1971"/>
      <c r="S1971" s="151">
        <f t="shared" si="220"/>
        <v>302</v>
      </c>
      <c r="T1971" s="3" t="s">
        <v>4569</v>
      </c>
      <c r="U1971" s="114"/>
      <c r="V1971" s="114"/>
      <c r="W1971" s="155" t="str">
        <f t="shared" si="221"/>
        <v/>
      </c>
      <c r="X1971" s="105" t="str">
        <f t="shared" si="222"/>
        <v/>
      </c>
      <c r="Y1971" s="2">
        <f t="shared" si="223"/>
        <v>1921</v>
      </c>
      <c r="Z1971" t="str">
        <f t="shared" si="224"/>
        <v>MNU_T_EDIT</v>
      </c>
    </row>
    <row r="1972" spans="1:26">
      <c r="A1972" s="3">
        <f>ROW()</f>
        <v>1972</v>
      </c>
      <c r="B1972" s="184">
        <f t="shared" si="218"/>
        <v>1922</v>
      </c>
      <c r="C1972" s="1" t="s">
        <v>2217</v>
      </c>
      <c r="D1972" s="1" t="s">
        <v>7</v>
      </c>
      <c r="E1972" s="127" t="s">
        <v>4499</v>
      </c>
      <c r="F1972" s="127" t="s">
        <v>4499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4573</v>
      </c>
      <c r="L1972" s="1"/>
      <c r="M1972" s="21" t="s">
        <v>4500</v>
      </c>
      <c r="N1972" s="21"/>
      <c r="O1972"/>
      <c r="P1972" t="str">
        <f t="shared" si="219"/>
        <v/>
      </c>
      <c r="Q1972"/>
      <c r="R1972"/>
      <c r="S1972" s="151">
        <f t="shared" si="220"/>
        <v>302</v>
      </c>
      <c r="T1972" s="3" t="s">
        <v>4569</v>
      </c>
      <c r="U1972" s="114"/>
      <c r="V1972" s="114"/>
      <c r="W1972" s="155" t="str">
        <f t="shared" si="221"/>
        <v/>
      </c>
      <c r="X1972" s="105" t="str">
        <f t="shared" si="222"/>
        <v/>
      </c>
      <c r="Y1972" s="2">
        <f t="shared" si="223"/>
        <v>1922</v>
      </c>
      <c r="Z1972" t="str">
        <f t="shared" si="224"/>
        <v>MNU_XXEQ</v>
      </c>
    </row>
    <row r="1973" spans="1:26">
      <c r="A1973" s="3">
        <f>ROW()</f>
        <v>1973</v>
      </c>
      <c r="B1973" s="184">
        <f t="shared" si="218"/>
        <v>1923</v>
      </c>
      <c r="C1973" s="39" t="s">
        <v>4018</v>
      </c>
      <c r="D1973" s="39" t="s">
        <v>7</v>
      </c>
      <c r="E1973" s="40" t="s">
        <v>4312</v>
      </c>
      <c r="F1973" s="40" t="s">
        <v>4312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4574</v>
      </c>
      <c r="L1973" s="41"/>
      <c r="M1973" s="42" t="s">
        <v>4313</v>
      </c>
      <c r="N1973" s="42" t="s">
        <v>4314</v>
      </c>
      <c r="O1973"/>
      <c r="P1973" t="str">
        <f t="shared" si="219"/>
        <v/>
      </c>
      <c r="Q1973"/>
      <c r="R1973"/>
      <c r="S1973" s="151">
        <f t="shared" si="220"/>
        <v>302</v>
      </c>
      <c r="T1973" s="3" t="s">
        <v>4622</v>
      </c>
      <c r="U1973" s="114"/>
      <c r="V1973" s="114"/>
      <c r="W1973" s="155" t="str">
        <f t="shared" si="221"/>
        <v/>
      </c>
      <c r="X1973" s="105" t="str">
        <f t="shared" si="222"/>
        <v/>
      </c>
      <c r="Y1973" s="2">
        <f t="shared" si="223"/>
        <v>1923</v>
      </c>
      <c r="Z1973" t="str">
        <f t="shared" si="224"/>
        <v>ITM_RNG</v>
      </c>
    </row>
    <row r="1974" spans="1:26">
      <c r="A1974" s="3">
        <f>ROW()</f>
        <v>1974</v>
      </c>
      <c r="B1974" s="184">
        <f t="shared" si="218"/>
        <v>1924</v>
      </c>
      <c r="C1974" s="1" t="s">
        <v>4298</v>
      </c>
      <c r="D1974" s="66" t="s">
        <v>7</v>
      </c>
      <c r="E1974" s="16" t="s">
        <v>2044</v>
      </c>
      <c r="F1974" s="16" t="s">
        <v>4008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4573</v>
      </c>
      <c r="L1974" s="1" t="s">
        <v>376</v>
      </c>
      <c r="M1974" s="75" t="s">
        <v>4299</v>
      </c>
      <c r="N1974" s="75"/>
      <c r="O1974"/>
      <c r="P1974" t="str">
        <f t="shared" si="219"/>
        <v>NOT EQUAL</v>
      </c>
      <c r="Q1974"/>
      <c r="R1974"/>
      <c r="S1974" s="151">
        <f t="shared" si="220"/>
        <v>302</v>
      </c>
      <c r="T1974" s="3" t="s">
        <v>4622</v>
      </c>
      <c r="U1974" s="114"/>
      <c r="V1974" s="114"/>
      <c r="W1974" s="155" t="str">
        <f t="shared" si="221"/>
        <v/>
      </c>
      <c r="X1974" s="105" t="str">
        <f t="shared" si="222"/>
        <v/>
      </c>
      <c r="Y1974" s="2">
        <f t="shared" si="223"/>
        <v>1924</v>
      </c>
      <c r="Z1974" t="str">
        <f t="shared" si="224"/>
        <v>ITM_FLGSV</v>
      </c>
    </row>
    <row r="1975" spans="1:26">
      <c r="A1975" s="3">
        <f>ROW()</f>
        <v>1975</v>
      </c>
      <c r="B1975" s="184">
        <f t="shared" si="218"/>
        <v>1925</v>
      </c>
      <c r="C1975" s="79" t="s">
        <v>2420</v>
      </c>
      <c r="D1975" s="79" t="s">
        <v>4258</v>
      </c>
      <c r="E1975" s="80" t="s">
        <v>4260</v>
      </c>
      <c r="F1975" s="80" t="s">
        <v>4260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4573</v>
      </c>
      <c r="L1975" s="83"/>
      <c r="M1975" s="84" t="s">
        <v>4261</v>
      </c>
      <c r="N1975" s="84"/>
      <c r="O1975"/>
      <c r="P1975" t="str">
        <f t="shared" si="219"/>
        <v/>
      </c>
      <c r="Q1975"/>
      <c r="R1975"/>
      <c r="S1975" s="151">
        <f t="shared" si="220"/>
        <v>303</v>
      </c>
      <c r="T1975" s="3" t="s">
        <v>4620</v>
      </c>
      <c r="U1975" s="114" t="s">
        <v>4452</v>
      </c>
      <c r="V1975" s="114"/>
      <c r="W1975" s="155" t="str">
        <f t="shared" si="221"/>
        <v>"CPXI"</v>
      </c>
      <c r="X1975" s="105" t="str">
        <f t="shared" si="222"/>
        <v>CPXI</v>
      </c>
      <c r="Y1975" s="2">
        <f t="shared" si="223"/>
        <v>1925</v>
      </c>
      <c r="Z1975" t="str">
        <f t="shared" si="224"/>
        <v>ITM_CPXI</v>
      </c>
    </row>
    <row r="1976" spans="1:26">
      <c r="A1976" s="3">
        <f>ROW()</f>
        <v>1976</v>
      </c>
      <c r="B1976" s="184">
        <f t="shared" si="218"/>
        <v>1926</v>
      </c>
      <c r="C1976" s="79" t="s">
        <v>2420</v>
      </c>
      <c r="D1976" s="79" t="s">
        <v>4259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4573</v>
      </c>
      <c r="L1976" s="83"/>
      <c r="M1976" s="84" t="s">
        <v>4262</v>
      </c>
      <c r="N1976" s="84"/>
      <c r="O1976"/>
      <c r="P1976" t="str">
        <f t="shared" si="219"/>
        <v/>
      </c>
      <c r="Q1976"/>
      <c r="R1976"/>
      <c r="S1976" s="151">
        <f t="shared" si="220"/>
        <v>304</v>
      </c>
      <c r="T1976" s="3" t="s">
        <v>4620</v>
      </c>
      <c r="U1976" s="114" t="s">
        <v>4452</v>
      </c>
      <c r="V1976" s="114"/>
      <c r="W1976" s="155" t="str">
        <f t="shared" si="221"/>
        <v>"CPXJ"</v>
      </c>
      <c r="X1976" s="105" t="str">
        <f t="shared" si="222"/>
        <v>CPXJ</v>
      </c>
      <c r="Y1976" s="2">
        <f t="shared" si="223"/>
        <v>1926</v>
      </c>
      <c r="Z1976" t="str">
        <f t="shared" si="224"/>
        <v>ITM_CPXJ</v>
      </c>
    </row>
    <row r="1977" spans="1:26">
      <c r="A1977" s="3">
        <f>ROW()</f>
        <v>1977</v>
      </c>
      <c r="B1977" s="184">
        <f t="shared" si="218"/>
        <v>1927</v>
      </c>
      <c r="C1977" s="79" t="s">
        <v>2420</v>
      </c>
      <c r="D1977" s="1" t="s">
        <v>4268</v>
      </c>
      <c r="E1977" s="16" t="s">
        <v>4269</v>
      </c>
      <c r="F1977" s="16" t="s">
        <v>4269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4573</v>
      </c>
      <c r="M1977" s="21" t="s">
        <v>4270</v>
      </c>
      <c r="N1977" s="21" t="s">
        <v>3782</v>
      </c>
      <c r="O1977"/>
      <c r="P1977" t="str">
        <f t="shared" si="219"/>
        <v/>
      </c>
      <c r="Q1977"/>
      <c r="R1977"/>
      <c r="S1977" s="151">
        <f t="shared" si="220"/>
        <v>305</v>
      </c>
      <c r="T1977" s="3" t="s">
        <v>4620</v>
      </c>
      <c r="U1977" s="114" t="s">
        <v>4452</v>
      </c>
      <c r="V1977" s="114"/>
      <c r="W1977" s="155" t="str">
        <f t="shared" si="221"/>
        <v>"SSIZE4"</v>
      </c>
      <c r="X1977" s="105" t="str">
        <f t="shared" si="222"/>
        <v>SSIZE4</v>
      </c>
      <c r="Y1977" s="2">
        <f t="shared" si="223"/>
        <v>1927</v>
      </c>
      <c r="Z1977" t="str">
        <f t="shared" si="224"/>
        <v>ITM_SSIZE4</v>
      </c>
    </row>
    <row r="1978" spans="1:26">
      <c r="A1978" s="3">
        <f>ROW()</f>
        <v>1978</v>
      </c>
      <c r="B1978" s="184">
        <f t="shared" si="218"/>
        <v>1928</v>
      </c>
      <c r="C1978" s="79" t="s">
        <v>2420</v>
      </c>
      <c r="D1978" s="1" t="s">
        <v>4271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4573</v>
      </c>
      <c r="M1978" s="21" t="s">
        <v>4272</v>
      </c>
      <c r="N1978" s="21" t="s">
        <v>3782</v>
      </c>
      <c r="O1978"/>
      <c r="P1978" t="str">
        <f t="shared" si="219"/>
        <v/>
      </c>
      <c r="Q1978"/>
      <c r="R1978"/>
      <c r="S1978" s="151">
        <f t="shared" si="220"/>
        <v>306</v>
      </c>
      <c r="T1978" s="3" t="s">
        <v>4620</v>
      </c>
      <c r="U1978" s="114" t="s">
        <v>4452</v>
      </c>
      <c r="V1978" s="114"/>
      <c r="W1978" s="155" t="str">
        <f t="shared" si="221"/>
        <v>"SSIZE8"</v>
      </c>
      <c r="X1978" s="105" t="str">
        <f t="shared" si="222"/>
        <v>SSIZE8</v>
      </c>
      <c r="Y1978" s="2">
        <f t="shared" si="223"/>
        <v>1928</v>
      </c>
      <c r="Z1978" t="str">
        <f t="shared" si="224"/>
        <v>ITM_SSIZE8</v>
      </c>
    </row>
    <row r="1979" spans="1:26">
      <c r="A1979" s="3">
        <f>ROW()</f>
        <v>1979</v>
      </c>
      <c r="B1979" s="184">
        <f t="shared" si="218"/>
        <v>1929</v>
      </c>
      <c r="C1979" s="39" t="s">
        <v>2420</v>
      </c>
      <c r="D1979" s="39" t="s">
        <v>4315</v>
      </c>
      <c r="E1979" s="94" t="s">
        <v>4205</v>
      </c>
      <c r="F1979" s="94" t="s">
        <v>4205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4573</v>
      </c>
      <c r="M1979" s="42" t="s">
        <v>4317</v>
      </c>
      <c r="N1979" s="21" t="s">
        <v>3782</v>
      </c>
      <c r="O1979"/>
      <c r="P1979" t="str">
        <f t="shared" si="219"/>
        <v/>
      </c>
      <c r="Q1979"/>
      <c r="R1979"/>
      <c r="S1979" s="151">
        <f t="shared" si="220"/>
        <v>306</v>
      </c>
      <c r="T1979" s="3" t="s">
        <v>4620</v>
      </c>
      <c r="U1979" s="114"/>
      <c r="V1979" s="114"/>
      <c r="W1979" s="155" t="str">
        <f t="shared" si="221"/>
        <v/>
      </c>
      <c r="X1979" s="105" t="str">
        <f t="shared" si="222"/>
        <v/>
      </c>
      <c r="Y1979" s="2">
        <f t="shared" si="223"/>
        <v>1929</v>
      </c>
      <c r="Z1979" t="str">
        <f t="shared" si="224"/>
        <v>ITM_CB_SPCRES</v>
      </c>
    </row>
    <row r="1980" spans="1:26">
      <c r="A1980" s="3">
        <f>ROW()</f>
        <v>1980</v>
      </c>
      <c r="B1980" s="184">
        <f t="shared" si="218"/>
        <v>1930</v>
      </c>
      <c r="C1980" s="39" t="s">
        <v>4825</v>
      </c>
      <c r="D1980" s="1" t="s">
        <v>7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4573</v>
      </c>
      <c r="L1980" s="78" t="s">
        <v>4256</v>
      </c>
      <c r="M1980" s="42" t="s">
        <v>4316</v>
      </c>
      <c r="N1980" s="21" t="s">
        <v>4256</v>
      </c>
      <c r="O1980"/>
      <c r="P1980" t="str">
        <f t="shared" si="219"/>
        <v/>
      </c>
      <c r="Q1980"/>
      <c r="R1980"/>
      <c r="S1980" s="151">
        <f t="shared" si="220"/>
        <v>306</v>
      </c>
      <c r="T1980" s="3" t="s">
        <v>4620</v>
      </c>
      <c r="U1980" s="114"/>
      <c r="V1980" s="114"/>
      <c r="W1980" s="155" t="str">
        <f t="shared" si="221"/>
        <v/>
      </c>
      <c r="X1980" s="105" t="str">
        <f t="shared" si="222"/>
        <v/>
      </c>
      <c r="Y1980" s="2">
        <f t="shared" si="223"/>
        <v>1930</v>
      </c>
      <c r="Z1980" t="str">
        <f t="shared" si="224"/>
        <v>ITM_CFG</v>
      </c>
    </row>
    <row r="1981" spans="1:26">
      <c r="A1981" s="3">
        <f>ROW()</f>
        <v>1981</v>
      </c>
      <c r="B1981" s="184">
        <f t="shared" si="218"/>
        <v>1931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4573</v>
      </c>
      <c r="L1981" s="78" t="s">
        <v>4256</v>
      </c>
      <c r="M1981" s="21" t="s">
        <v>2507</v>
      </c>
      <c r="N1981" s="21" t="s">
        <v>4256</v>
      </c>
      <c r="O1981"/>
      <c r="P1981" t="str">
        <f t="shared" si="219"/>
        <v/>
      </c>
      <c r="Q1981"/>
      <c r="R1981"/>
      <c r="S1981" s="151">
        <f t="shared" si="220"/>
        <v>306</v>
      </c>
      <c r="T1981" s="3" t="s">
        <v>4620</v>
      </c>
      <c r="U1981" s="114"/>
      <c r="V1981" s="114"/>
      <c r="W1981" s="155" t="str">
        <f t="shared" si="221"/>
        <v/>
      </c>
      <c r="X1981" s="105" t="str">
        <f t="shared" si="222"/>
        <v/>
      </c>
      <c r="Y1981" s="2">
        <f t="shared" si="223"/>
        <v>1931</v>
      </c>
      <c r="Z1981" t="str">
        <f t="shared" si="224"/>
        <v>ITM_CLK12</v>
      </c>
    </row>
    <row r="1982" spans="1:26">
      <c r="A1982" s="3">
        <f>ROW()</f>
        <v>1982</v>
      </c>
      <c r="B1982" s="184">
        <f t="shared" ref="B1982:B2045" si="225">B1981+1</f>
        <v>1932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4573</v>
      </c>
      <c r="L1982" s="78" t="s">
        <v>4256</v>
      </c>
      <c r="M1982" s="21" t="s">
        <v>2508</v>
      </c>
      <c r="N1982" s="21" t="s">
        <v>4256</v>
      </c>
      <c r="O1982"/>
      <c r="P1982" t="str">
        <f t="shared" ref="P1982:P2045" si="226">IF(E1982=F1982,"","NOT EQUAL")</f>
        <v/>
      </c>
      <c r="Q1982"/>
      <c r="R1982"/>
      <c r="S1982" s="151">
        <f t="shared" ref="S1982:S2045" si="227">IF(X1982&lt;&gt;"",S1981+1,S1981)</f>
        <v>306</v>
      </c>
      <c r="T1982" s="3" t="s">
        <v>4620</v>
      </c>
      <c r="U1982" s="114"/>
      <c r="V1982" s="114"/>
      <c r="W1982" s="155" t="str">
        <f t="shared" ref="W1982:W2045" si="228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29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30">B1982</f>
        <v>1932</v>
      </c>
      <c r="Z1982" t="str">
        <f t="shared" ref="Z1982:Z2045" si="231">M1982</f>
        <v>ITM_CLK24</v>
      </c>
    </row>
    <row r="1983" spans="1:26">
      <c r="A1983" s="3">
        <f>ROW()</f>
        <v>1983</v>
      </c>
      <c r="B1983" s="184">
        <f t="shared" si="225"/>
        <v>1933</v>
      </c>
      <c r="C1983" s="85" t="s">
        <v>2420</v>
      </c>
      <c r="D1983" s="1" t="s">
        <v>4263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4573</v>
      </c>
      <c r="M1983" s="21" t="s">
        <v>4264</v>
      </c>
      <c r="N1983" s="21" t="s">
        <v>3782</v>
      </c>
      <c r="O1983"/>
      <c r="P1983" t="str">
        <f t="shared" si="226"/>
        <v/>
      </c>
      <c r="Q1983"/>
      <c r="R1983"/>
      <c r="S1983" s="151">
        <f t="shared" si="227"/>
        <v>306</v>
      </c>
      <c r="T1983" s="3" t="s">
        <v>4620</v>
      </c>
      <c r="U1983" s="114"/>
      <c r="V1983" s="114"/>
      <c r="W1983" s="155" t="str">
        <f t="shared" si="228"/>
        <v/>
      </c>
      <c r="X1983" s="105" t="str">
        <f t="shared" si="229"/>
        <v/>
      </c>
      <c r="Y1983" s="2">
        <f t="shared" si="230"/>
        <v>1933</v>
      </c>
      <c r="Z1983" t="str">
        <f t="shared" si="231"/>
        <v>ITM_MULTCR</v>
      </c>
    </row>
    <row r="1984" spans="1:26">
      <c r="A1984" s="3">
        <f>ROW()</f>
        <v>1984</v>
      </c>
      <c r="B1984" s="184">
        <f t="shared" si="225"/>
        <v>1934</v>
      </c>
      <c r="C1984" s="85" t="s">
        <v>2420</v>
      </c>
      <c r="D1984" s="1" t="s">
        <v>4265</v>
      </c>
      <c r="E1984" s="16" t="s">
        <v>4266</v>
      </c>
      <c r="F1984" s="16" t="s">
        <v>4266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4573</v>
      </c>
      <c r="M1984" s="21" t="s">
        <v>4267</v>
      </c>
      <c r="N1984" s="21" t="s">
        <v>3782</v>
      </c>
      <c r="O1984"/>
      <c r="P1984" t="str">
        <f t="shared" si="226"/>
        <v/>
      </c>
      <c r="Q1984"/>
      <c r="R1984"/>
      <c r="S1984" s="151">
        <f t="shared" si="227"/>
        <v>306</v>
      </c>
      <c r="T1984" s="3" t="s">
        <v>4620</v>
      </c>
      <c r="U1984" s="114"/>
      <c r="V1984" s="114"/>
      <c r="W1984" s="155" t="str">
        <f t="shared" si="228"/>
        <v/>
      </c>
      <c r="X1984" s="105" t="str">
        <f t="shared" si="229"/>
        <v/>
      </c>
      <c r="Y1984" s="2">
        <f t="shared" si="230"/>
        <v>1934</v>
      </c>
      <c r="Z1984" t="str">
        <f t="shared" si="231"/>
        <v>ITM_MULTDOT</v>
      </c>
    </row>
    <row r="1985" spans="1:26">
      <c r="A1985" s="3">
        <f>ROW()</f>
        <v>1985</v>
      </c>
      <c r="B1985" s="184">
        <f t="shared" si="225"/>
        <v>1935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4573</v>
      </c>
      <c r="L1985" s="78" t="s">
        <v>4256</v>
      </c>
      <c r="M1985" s="20" t="s">
        <v>2871</v>
      </c>
      <c r="N1985" s="21" t="s">
        <v>4256</v>
      </c>
      <c r="O1985"/>
      <c r="P1985" t="str">
        <f t="shared" si="226"/>
        <v/>
      </c>
      <c r="Q1985"/>
      <c r="R1985"/>
      <c r="S1985" s="151">
        <f t="shared" si="227"/>
        <v>306</v>
      </c>
      <c r="T1985" s="3" t="s">
        <v>4620</v>
      </c>
      <c r="U1985" s="114"/>
      <c r="V1985" s="114"/>
      <c r="W1985" s="155" t="str">
        <f t="shared" si="228"/>
        <v/>
      </c>
      <c r="X1985" s="105" t="str">
        <f t="shared" si="229"/>
        <v/>
      </c>
      <c r="Y1985" s="2">
        <f t="shared" si="230"/>
        <v>1935</v>
      </c>
      <c r="Z1985" t="str">
        <f t="shared" si="231"/>
        <v>ITM_POLAR</v>
      </c>
    </row>
    <row r="1986" spans="1:26">
      <c r="A1986" s="3">
        <f>ROW()</f>
        <v>1986</v>
      </c>
      <c r="B1986" s="184">
        <f t="shared" si="225"/>
        <v>1936</v>
      </c>
      <c r="C1986" s="79" t="s">
        <v>2420</v>
      </c>
      <c r="D1986" s="79" t="s">
        <v>4304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4573</v>
      </c>
      <c r="L1986" s="78" t="s">
        <v>4256</v>
      </c>
      <c r="M1986" s="21" t="s">
        <v>2905</v>
      </c>
      <c r="N1986" s="21" t="s">
        <v>4256</v>
      </c>
      <c r="O1986"/>
      <c r="P1986" t="str">
        <f t="shared" si="226"/>
        <v/>
      </c>
      <c r="Q1986"/>
      <c r="R1986"/>
      <c r="S1986" s="151">
        <f t="shared" si="227"/>
        <v>306</v>
      </c>
      <c r="T1986" s="3" t="s">
        <v>4620</v>
      </c>
      <c r="U1986" s="114"/>
      <c r="V1986" s="114"/>
      <c r="W1986" s="155" t="str">
        <f t="shared" si="228"/>
        <v/>
      </c>
      <c r="X1986" s="105" t="str">
        <f t="shared" si="229"/>
        <v/>
      </c>
      <c r="Y1986" s="2">
        <f t="shared" si="230"/>
        <v>1936</v>
      </c>
      <c r="Z1986" t="str">
        <f t="shared" si="231"/>
        <v>ITM_RDXCOM</v>
      </c>
    </row>
    <row r="1987" spans="1:26">
      <c r="A1987" s="3">
        <f>ROW()</f>
        <v>1987</v>
      </c>
      <c r="B1987" s="184">
        <f t="shared" si="225"/>
        <v>1937</v>
      </c>
      <c r="C1987" s="79" t="s">
        <v>2420</v>
      </c>
      <c r="D1987" s="79" t="s">
        <v>4305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4573</v>
      </c>
      <c r="L1987" s="78" t="s">
        <v>4256</v>
      </c>
      <c r="M1987" s="21" t="s">
        <v>2906</v>
      </c>
      <c r="N1987" s="21" t="s">
        <v>4256</v>
      </c>
      <c r="O1987"/>
      <c r="P1987" t="str">
        <f t="shared" si="226"/>
        <v/>
      </c>
      <c r="Q1987"/>
      <c r="R1987"/>
      <c r="S1987" s="151">
        <f t="shared" si="227"/>
        <v>306</v>
      </c>
      <c r="T1987" s="3" t="s">
        <v>4620</v>
      </c>
      <c r="U1987" s="114"/>
      <c r="V1987" s="114"/>
      <c r="W1987" s="155" t="str">
        <f t="shared" si="228"/>
        <v/>
      </c>
      <c r="X1987" s="105" t="str">
        <f t="shared" si="229"/>
        <v/>
      </c>
      <c r="Y1987" s="2">
        <f t="shared" si="230"/>
        <v>1937</v>
      </c>
      <c r="Z1987" t="str">
        <f t="shared" si="231"/>
        <v>ITM_RDXPER</v>
      </c>
    </row>
    <row r="1988" spans="1:26">
      <c r="A1988" s="3">
        <f>ROW()</f>
        <v>1988</v>
      </c>
      <c r="B1988" s="184">
        <f t="shared" si="225"/>
        <v>1938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4573</v>
      </c>
      <c r="L1988" s="78" t="s">
        <v>4256</v>
      </c>
      <c r="M1988" s="21" t="s">
        <v>2911</v>
      </c>
      <c r="N1988" s="21" t="s">
        <v>4256</v>
      </c>
      <c r="O1988"/>
      <c r="P1988" t="str">
        <f t="shared" si="226"/>
        <v/>
      </c>
      <c r="Q1988"/>
      <c r="R1988"/>
      <c r="S1988" s="151">
        <f t="shared" si="227"/>
        <v>306</v>
      </c>
      <c r="T1988" s="3" t="s">
        <v>4620</v>
      </c>
      <c r="U1988" s="114"/>
      <c r="V1988" s="114"/>
      <c r="W1988" s="155" t="str">
        <f t="shared" si="228"/>
        <v/>
      </c>
      <c r="X1988" s="105" t="str">
        <f t="shared" si="229"/>
        <v/>
      </c>
      <c r="Y1988" s="2">
        <f t="shared" si="230"/>
        <v>1938</v>
      </c>
      <c r="Z1988" t="str">
        <f t="shared" si="231"/>
        <v>ITM_RECT</v>
      </c>
    </row>
    <row r="1989" spans="1:26">
      <c r="A1989" s="3">
        <f>ROW()</f>
        <v>1989</v>
      </c>
      <c r="B1989" s="184">
        <f t="shared" si="225"/>
        <v>1939</v>
      </c>
      <c r="C1989" s="79" t="s">
        <v>2420</v>
      </c>
      <c r="D1989" s="79" t="s">
        <v>4306</v>
      </c>
      <c r="E1989" s="16" t="s">
        <v>4308</v>
      </c>
      <c r="F1989" s="16" t="s">
        <v>4308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4573</v>
      </c>
      <c r="L1989" s="78" t="s">
        <v>4256</v>
      </c>
      <c r="M1989" s="21" t="s">
        <v>4310</v>
      </c>
      <c r="N1989" s="21" t="s">
        <v>4256</v>
      </c>
      <c r="O1989"/>
      <c r="P1989" t="str">
        <f t="shared" si="226"/>
        <v/>
      </c>
      <c r="Q1989"/>
      <c r="R1989"/>
      <c r="S1989" s="151">
        <f t="shared" si="227"/>
        <v>306</v>
      </c>
      <c r="T1989" s="3" t="s">
        <v>4620</v>
      </c>
      <c r="U1989" s="114"/>
      <c r="V1989" s="114"/>
      <c r="W1989" s="155" t="str">
        <f t="shared" si="228"/>
        <v/>
      </c>
      <c r="X1989" s="105" t="str">
        <f t="shared" si="229"/>
        <v/>
      </c>
      <c r="Y1989" s="2">
        <f t="shared" si="230"/>
        <v>1939</v>
      </c>
      <c r="Z1989" t="str">
        <f t="shared" si="231"/>
        <v>ITM_SCIOVR</v>
      </c>
    </row>
    <row r="1990" spans="1:26">
      <c r="A1990" s="3">
        <f>ROW()</f>
        <v>1990</v>
      </c>
      <c r="B1990" s="184">
        <f t="shared" si="225"/>
        <v>1940</v>
      </c>
      <c r="C1990" s="79" t="s">
        <v>2420</v>
      </c>
      <c r="D1990" s="79" t="s">
        <v>4307</v>
      </c>
      <c r="E1990" s="16" t="s">
        <v>4309</v>
      </c>
      <c r="F1990" s="16" t="s">
        <v>4309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4573</v>
      </c>
      <c r="L1990" s="78" t="s">
        <v>4256</v>
      </c>
      <c r="M1990" s="21" t="s">
        <v>4311</v>
      </c>
      <c r="N1990" s="21" t="s">
        <v>4256</v>
      </c>
      <c r="O1990"/>
      <c r="P1990" t="str">
        <f t="shared" si="226"/>
        <v/>
      </c>
      <c r="Q1990"/>
      <c r="R1990"/>
      <c r="S1990" s="151">
        <f t="shared" si="227"/>
        <v>306</v>
      </c>
      <c r="T1990" s="3" t="s">
        <v>4620</v>
      </c>
      <c r="U1990" s="114"/>
      <c r="V1990" s="114"/>
      <c r="W1990" s="155" t="str">
        <f t="shared" si="228"/>
        <v/>
      </c>
      <c r="X1990" s="105" t="str">
        <f t="shared" si="229"/>
        <v/>
      </c>
      <c r="Y1990" s="2">
        <f t="shared" si="230"/>
        <v>1940</v>
      </c>
      <c r="Z1990" t="str">
        <f t="shared" si="231"/>
        <v>ITM_ENGOVR</v>
      </c>
    </row>
    <row r="1991" spans="1:26">
      <c r="A1991" s="3">
        <f>ROW()</f>
        <v>1991</v>
      </c>
      <c r="B1991" s="184">
        <f t="shared" si="225"/>
        <v>1941</v>
      </c>
      <c r="C1991" s="34" t="s">
        <v>4478</v>
      </c>
      <c r="D1991" s="1" t="s">
        <v>4585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4573</v>
      </c>
      <c r="L1991" s="1"/>
      <c r="M1991" s="21" t="s">
        <v>4479</v>
      </c>
      <c r="N1991" s="21"/>
      <c r="O1991"/>
      <c r="P1991" t="str">
        <f t="shared" si="226"/>
        <v/>
      </c>
      <c r="Q1991"/>
      <c r="R1991"/>
      <c r="S1991" s="151">
        <f t="shared" si="227"/>
        <v>306</v>
      </c>
      <c r="T1991" s="3" t="s">
        <v>4638</v>
      </c>
      <c r="U1991" s="114"/>
      <c r="V1991" s="114"/>
      <c r="W1991" s="155" t="str">
        <f t="shared" si="228"/>
        <v/>
      </c>
      <c r="X1991" s="105" t="str">
        <f t="shared" si="229"/>
        <v/>
      </c>
      <c r="Y1991" s="2">
        <f t="shared" si="230"/>
        <v>1941</v>
      </c>
      <c r="Z1991" t="str">
        <f t="shared" si="231"/>
        <v>ITM_T_LEFT_ARROW</v>
      </c>
    </row>
    <row r="1992" spans="1:26">
      <c r="A1992" s="3">
        <f>ROW()</f>
        <v>1992</v>
      </c>
      <c r="B1992" s="184">
        <f t="shared" si="225"/>
        <v>1942</v>
      </c>
      <c r="C1992" s="34" t="s">
        <v>4478</v>
      </c>
      <c r="D1992" s="1" t="s">
        <v>4586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4573</v>
      </c>
      <c r="L1992" s="1"/>
      <c r="M1992" s="21" t="s">
        <v>4480</v>
      </c>
      <c r="N1992" s="21"/>
      <c r="O1992"/>
      <c r="P1992" t="str">
        <f t="shared" si="226"/>
        <v/>
      </c>
      <c r="Q1992"/>
      <c r="R1992"/>
      <c r="S1992" s="151">
        <f t="shared" si="227"/>
        <v>306</v>
      </c>
      <c r="T1992" s="3" t="s">
        <v>4638</v>
      </c>
      <c r="U1992" s="114"/>
      <c r="V1992" s="114"/>
      <c r="W1992" s="155" t="str">
        <f t="shared" si="228"/>
        <v/>
      </c>
      <c r="X1992" s="105" t="str">
        <f t="shared" si="229"/>
        <v/>
      </c>
      <c r="Y1992" s="2">
        <f t="shared" si="230"/>
        <v>1942</v>
      </c>
      <c r="Z1992" t="str">
        <f t="shared" si="231"/>
        <v>ITM_T_RIGHT_ARROW</v>
      </c>
    </row>
    <row r="1993" spans="1:26">
      <c r="A1993" s="3">
        <f>ROW()</f>
        <v>1993</v>
      </c>
      <c r="B1993" s="184">
        <f t="shared" si="225"/>
        <v>1943</v>
      </c>
      <c r="C1993" s="34" t="s">
        <v>4478</v>
      </c>
      <c r="D1993" s="1" t="s">
        <v>4587</v>
      </c>
      <c r="E1993" s="19" t="s">
        <v>4508</v>
      </c>
      <c r="F1993" s="19" t="s">
        <v>4508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4573</v>
      </c>
      <c r="L1993" s="1"/>
      <c r="M1993" s="21" t="s">
        <v>4506</v>
      </c>
      <c r="N1993" s="21"/>
      <c r="O1993"/>
      <c r="P1993" t="str">
        <f t="shared" si="226"/>
        <v/>
      </c>
      <c r="Q1993"/>
      <c r="R1993"/>
      <c r="S1993" s="151">
        <f t="shared" si="227"/>
        <v>306</v>
      </c>
      <c r="T1993" s="3" t="s">
        <v>4638</v>
      </c>
      <c r="U1993" s="114"/>
      <c r="V1993" s="114"/>
      <c r="W1993" s="155" t="str">
        <f t="shared" si="228"/>
        <v/>
      </c>
      <c r="X1993" s="105" t="str">
        <f t="shared" si="229"/>
        <v/>
      </c>
      <c r="Y1993" s="2">
        <f t="shared" si="230"/>
        <v>1943</v>
      </c>
      <c r="Z1993" t="str">
        <f t="shared" si="231"/>
        <v>ITM_T_LLEFT_ARROW</v>
      </c>
    </row>
    <row r="1994" spans="1:26">
      <c r="A1994" s="3">
        <f>ROW()</f>
        <v>1994</v>
      </c>
      <c r="B1994" s="184">
        <f t="shared" si="225"/>
        <v>1944</v>
      </c>
      <c r="C1994" s="34" t="s">
        <v>4478</v>
      </c>
      <c r="D1994" s="1" t="s">
        <v>4507</v>
      </c>
      <c r="E1994" s="19" t="s">
        <v>4509</v>
      </c>
      <c r="F1994" s="19" t="s">
        <v>4509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4573</v>
      </c>
      <c r="L1994" s="1"/>
      <c r="M1994" s="21" t="s">
        <v>4507</v>
      </c>
      <c r="N1994" s="21"/>
      <c r="O1994"/>
      <c r="P1994" t="str">
        <f t="shared" si="226"/>
        <v/>
      </c>
      <c r="Q1994"/>
      <c r="R1994"/>
      <c r="S1994" s="151">
        <f t="shared" si="227"/>
        <v>306</v>
      </c>
      <c r="T1994" s="3" t="s">
        <v>4638</v>
      </c>
      <c r="U1994" s="114"/>
      <c r="V1994" s="114"/>
      <c r="W1994" s="155" t="str">
        <f t="shared" si="228"/>
        <v/>
      </c>
      <c r="X1994" s="105" t="str">
        <f t="shared" si="229"/>
        <v/>
      </c>
      <c r="Y1994" s="2">
        <f t="shared" si="230"/>
        <v>1944</v>
      </c>
      <c r="Z1994" t="str">
        <f t="shared" si="231"/>
        <v>ITM_T_RRIGHT_ARROW</v>
      </c>
    </row>
    <row r="1995" spans="1:26">
      <c r="A1995" s="3">
        <f>ROW()</f>
        <v>1995</v>
      </c>
      <c r="B1995" s="184">
        <f t="shared" si="225"/>
        <v>1945</v>
      </c>
      <c r="C1995" s="1" t="s">
        <v>4504</v>
      </c>
      <c r="D1995" s="1" t="s">
        <v>7</v>
      </c>
      <c r="E1995" s="127" t="s">
        <v>4503</v>
      </c>
      <c r="F1995" s="127" t="s">
        <v>4503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4573</v>
      </c>
      <c r="L1995" s="1"/>
      <c r="M1995" s="21" t="s">
        <v>4505</v>
      </c>
      <c r="N1995" s="21"/>
      <c r="O1995"/>
      <c r="P1995" t="str">
        <f t="shared" si="226"/>
        <v/>
      </c>
      <c r="Q1995"/>
      <c r="R1995"/>
      <c r="S1995" s="151">
        <f t="shared" si="227"/>
        <v>306</v>
      </c>
      <c r="T1995" s="3" t="s">
        <v>4638</v>
      </c>
      <c r="U1995" s="114"/>
      <c r="V1995" s="114"/>
      <c r="W1995" s="155" t="str">
        <f t="shared" si="228"/>
        <v/>
      </c>
      <c r="X1995" s="105" t="str">
        <f t="shared" si="229"/>
        <v/>
      </c>
      <c r="Y1995" s="2">
        <f t="shared" si="230"/>
        <v>1945</v>
      </c>
      <c r="Z1995" t="str">
        <f t="shared" si="231"/>
        <v>ITM_XNEW</v>
      </c>
    </row>
    <row r="1996" spans="1:26">
      <c r="A1996" s="3">
        <f>ROW()</f>
        <v>1996</v>
      </c>
      <c r="B1996" s="184">
        <f t="shared" si="225"/>
        <v>1946</v>
      </c>
      <c r="C1996" s="1" t="s">
        <v>4493</v>
      </c>
      <c r="D1996" s="1" t="s">
        <v>7</v>
      </c>
      <c r="E1996" s="127" t="s">
        <v>4495</v>
      </c>
      <c r="F1996" s="127" t="s">
        <v>4495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4573</v>
      </c>
      <c r="L1996" s="1"/>
      <c r="M1996" s="21" t="s">
        <v>4497</v>
      </c>
      <c r="N1996" s="21"/>
      <c r="O1996"/>
      <c r="P1996" t="str">
        <f t="shared" si="226"/>
        <v/>
      </c>
      <c r="Q1996"/>
      <c r="R1996"/>
      <c r="S1996" s="151">
        <f t="shared" si="227"/>
        <v>306</v>
      </c>
      <c r="T1996" s="3" t="s">
        <v>4638</v>
      </c>
      <c r="U1996" s="114"/>
      <c r="V1996" s="114"/>
      <c r="W1996" s="155" t="str">
        <f t="shared" si="228"/>
        <v/>
      </c>
      <c r="X1996" s="105" t="str">
        <f t="shared" si="229"/>
        <v/>
      </c>
      <c r="Y1996" s="2">
        <f t="shared" si="230"/>
        <v>1946</v>
      </c>
      <c r="Z1996" t="str">
        <f t="shared" si="231"/>
        <v>ITM_XEDIT</v>
      </c>
    </row>
    <row r="1997" spans="1:26">
      <c r="A1997" s="3">
        <f>ROW()</f>
        <v>1997</v>
      </c>
      <c r="B1997" s="184">
        <f t="shared" si="225"/>
        <v>1947</v>
      </c>
      <c r="C1997" s="65" t="s">
        <v>4114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4574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26"/>
        <v/>
      </c>
      <c r="Q1997"/>
      <c r="R1997"/>
      <c r="S1997" s="151">
        <f t="shared" si="227"/>
        <v>307</v>
      </c>
      <c r="T1997" s="3" t="s">
        <v>4534</v>
      </c>
      <c r="U1997" s="114"/>
      <c r="V1997" s="114"/>
      <c r="W1997" s="155" t="str">
        <f t="shared" si="228"/>
        <v>".MS"</v>
      </c>
      <c r="X1997" s="105" t="str">
        <f t="shared" si="229"/>
        <v>.MS</v>
      </c>
      <c r="Y1997" s="2">
        <f t="shared" si="230"/>
        <v>1947</v>
      </c>
      <c r="Z1997" t="str">
        <f t="shared" si="231"/>
        <v>ITM_ms</v>
      </c>
    </row>
    <row r="1998" spans="1:26">
      <c r="A1998" s="3">
        <f>ROW()</f>
        <v>1998</v>
      </c>
      <c r="B1998" s="184">
        <f t="shared" si="225"/>
        <v>1948</v>
      </c>
      <c r="C1998" s="1" t="s">
        <v>4518</v>
      </c>
      <c r="D1998" s="1" t="s">
        <v>1331</v>
      </c>
      <c r="E1998" s="25" t="s">
        <v>4543</v>
      </c>
      <c r="F1998" s="25" t="s">
        <v>4543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4574</v>
      </c>
      <c r="L1998" s="1"/>
      <c r="M1998" s="21" t="s">
        <v>4519</v>
      </c>
      <c r="N1998" s="21"/>
      <c r="O1998"/>
      <c r="P1998" t="str">
        <f t="shared" si="226"/>
        <v/>
      </c>
      <c r="Q1998"/>
      <c r="R1998"/>
      <c r="S1998" s="151">
        <f t="shared" si="227"/>
        <v>308</v>
      </c>
      <c r="T1998" s="3" t="s">
        <v>4534</v>
      </c>
      <c r="U1998" s="114" t="s">
        <v>4452</v>
      </c>
      <c r="V1998" s="114" t="s">
        <v>4551</v>
      </c>
      <c r="W1998" s="155" t="str">
        <f t="shared" si="228"/>
        <v>STD_RIGHT_DOUBLE_ANGLE "DEG"</v>
      </c>
      <c r="X1998" s="105" t="str">
        <f t="shared" si="229"/>
        <v>&gt;&gt;DEG</v>
      </c>
      <c r="Y1998" s="2">
        <f t="shared" si="230"/>
        <v>1948</v>
      </c>
      <c r="Z1998" t="str">
        <f t="shared" si="231"/>
        <v>ITM_DEG2</v>
      </c>
    </row>
    <row r="1999" spans="1:26">
      <c r="A1999" s="3">
        <f>ROW()</f>
        <v>1999</v>
      </c>
      <c r="B1999" s="184">
        <f t="shared" si="225"/>
        <v>1949</v>
      </c>
      <c r="C1999" s="1" t="s">
        <v>4518</v>
      </c>
      <c r="D1999" s="1" t="s">
        <v>1332</v>
      </c>
      <c r="E1999" s="25" t="s">
        <v>4544</v>
      </c>
      <c r="F1999" s="25" t="s">
        <v>4550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4574</v>
      </c>
      <c r="L1999" s="1"/>
      <c r="M1999" s="21" t="s">
        <v>4521</v>
      </c>
      <c r="N1999" s="21"/>
      <c r="O1999"/>
      <c r="P1999" t="str">
        <f t="shared" si="226"/>
        <v/>
      </c>
      <c r="Q1999"/>
      <c r="R1999"/>
      <c r="S1999" s="151">
        <f t="shared" si="227"/>
        <v>309</v>
      </c>
      <c r="T1999" s="3" t="s">
        <v>4534</v>
      </c>
      <c r="U1999" s="114" t="s">
        <v>4452</v>
      </c>
      <c r="V1999" s="114" t="s">
        <v>4552</v>
      </c>
      <c r="W1999" s="155" t="str">
        <f t="shared" si="228"/>
        <v>STD_RIGHT_DOUBLE_ANGLE "D.MS"</v>
      </c>
      <c r="X1999" s="105" t="str">
        <f t="shared" si="229"/>
        <v>&gt;&gt;D.MS</v>
      </c>
      <c r="Y1999" s="2">
        <f t="shared" si="230"/>
        <v>1949</v>
      </c>
      <c r="Z1999" t="str">
        <f t="shared" si="231"/>
        <v>ITM_DMS2</v>
      </c>
    </row>
    <row r="2000" spans="1:26">
      <c r="A2000" s="3">
        <f>ROW()</f>
        <v>2000</v>
      </c>
      <c r="B2000" s="184">
        <f t="shared" si="225"/>
        <v>1950</v>
      </c>
      <c r="C2000" s="1" t="s">
        <v>4518</v>
      </c>
      <c r="D2000" s="1" t="s">
        <v>1333</v>
      </c>
      <c r="E2000" s="25" t="s">
        <v>4545</v>
      </c>
      <c r="F2000" s="25" t="s">
        <v>4545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4574</v>
      </c>
      <c r="L2000" s="1"/>
      <c r="M2000" s="21" t="s">
        <v>4525</v>
      </c>
      <c r="N2000" s="21"/>
      <c r="O2000"/>
      <c r="P2000" t="str">
        <f t="shared" si="226"/>
        <v/>
      </c>
      <c r="Q2000"/>
      <c r="R2000"/>
      <c r="S2000" s="151">
        <f t="shared" si="227"/>
        <v>310</v>
      </c>
      <c r="T2000" s="3" t="s">
        <v>4534</v>
      </c>
      <c r="U2000" s="114" t="s">
        <v>4452</v>
      </c>
      <c r="V2000" s="114" t="s">
        <v>4553</v>
      </c>
      <c r="W2000" s="155" t="str">
        <f t="shared" si="228"/>
        <v>STD_RIGHT_DOUBLE_ANGLE "GRAD"</v>
      </c>
      <c r="X2000" s="105" t="str">
        <f t="shared" si="229"/>
        <v>&gt;&gt;GRAD</v>
      </c>
      <c r="Y2000" s="2">
        <f t="shared" si="230"/>
        <v>1950</v>
      </c>
      <c r="Z2000" t="str">
        <f t="shared" si="231"/>
        <v>ITM_GRAD2</v>
      </c>
    </row>
    <row r="2001" spans="1:26">
      <c r="A2001" s="3">
        <f>ROW()</f>
        <v>2001</v>
      </c>
      <c r="B2001" s="184">
        <f t="shared" si="225"/>
        <v>1951</v>
      </c>
      <c r="C2001" s="1" t="s">
        <v>4518</v>
      </c>
      <c r="D2001" s="1" t="s">
        <v>1338</v>
      </c>
      <c r="E2001" s="25" t="s">
        <v>4546</v>
      </c>
      <c r="F2001" s="25" t="s">
        <v>4546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4574</v>
      </c>
      <c r="L2001" s="1"/>
      <c r="M2001" s="21" t="s">
        <v>4520</v>
      </c>
      <c r="N2001" s="21"/>
      <c r="O2001"/>
      <c r="P2001" t="str">
        <f t="shared" si="226"/>
        <v/>
      </c>
      <c r="Q2001"/>
      <c r="R2001"/>
      <c r="S2001" s="151">
        <f t="shared" si="227"/>
        <v>311</v>
      </c>
      <c r="T2001" s="3" t="s">
        <v>4534</v>
      </c>
      <c r="U2001" s="114" t="s">
        <v>4452</v>
      </c>
      <c r="V2001" s="114" t="s">
        <v>4556</v>
      </c>
      <c r="W2001" s="155" t="str">
        <f t="shared" si="228"/>
        <v>STD_RIGHT_DOUBLE_ANGLE "MUL" STD_PI</v>
      </c>
      <c r="X2001" s="105" t="str">
        <f t="shared" si="229"/>
        <v>&gt;&gt;MULPI</v>
      </c>
      <c r="Y2001" s="2">
        <f t="shared" si="230"/>
        <v>1951</v>
      </c>
      <c r="Z2001" t="str">
        <f t="shared" si="231"/>
        <v>ITM_MULPI2</v>
      </c>
    </row>
    <row r="2002" spans="1:26">
      <c r="A2002" s="3">
        <f>ROW()</f>
        <v>2002</v>
      </c>
      <c r="B2002" s="184">
        <f t="shared" si="225"/>
        <v>1952</v>
      </c>
      <c r="C2002" s="1" t="s">
        <v>4518</v>
      </c>
      <c r="D2002" s="1" t="s">
        <v>1340</v>
      </c>
      <c r="E2002" s="25" t="s">
        <v>4547</v>
      </c>
      <c r="F2002" s="25" t="s">
        <v>4547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4574</v>
      </c>
      <c r="L2002" s="1"/>
      <c r="M2002" s="21" t="s">
        <v>4523</v>
      </c>
      <c r="N2002" s="21"/>
      <c r="O2002"/>
      <c r="P2002" t="str">
        <f t="shared" si="226"/>
        <v/>
      </c>
      <c r="Q2002"/>
      <c r="R2002"/>
      <c r="S2002" s="151">
        <f t="shared" si="227"/>
        <v>312</v>
      </c>
      <c r="T2002" s="3" t="s">
        <v>4534</v>
      </c>
      <c r="U2002" s="114" t="s">
        <v>4452</v>
      </c>
      <c r="V2002" s="114" t="s">
        <v>4554</v>
      </c>
      <c r="W2002" s="155" t="str">
        <f t="shared" si="228"/>
        <v>STD_RIGHT_DOUBLE_ANGLE "RAD"</v>
      </c>
      <c r="X2002" s="105" t="str">
        <f t="shared" si="229"/>
        <v>&gt;&gt;RAD</v>
      </c>
      <c r="Y2002" s="2">
        <f t="shared" si="230"/>
        <v>1952</v>
      </c>
      <c r="Z2002" t="str">
        <f t="shared" si="231"/>
        <v>ITM_RAD2</v>
      </c>
    </row>
    <row r="2003" spans="1:26">
      <c r="A2003" s="3">
        <f>ROW()</f>
        <v>2003</v>
      </c>
      <c r="B2003" s="184">
        <f t="shared" si="225"/>
        <v>1953</v>
      </c>
      <c r="C2003" s="1" t="s">
        <v>4518</v>
      </c>
      <c r="D2003" s="1" t="s">
        <v>4522</v>
      </c>
      <c r="E2003" s="25" t="s">
        <v>4548</v>
      </c>
      <c r="F2003" s="25" t="s">
        <v>4549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4574</v>
      </c>
      <c r="L2003" s="1"/>
      <c r="M2003" s="21" t="s">
        <v>4524</v>
      </c>
      <c r="N2003" s="21"/>
      <c r="O2003"/>
      <c r="P2003" t="str">
        <f t="shared" si="226"/>
        <v/>
      </c>
      <c r="Q2003"/>
      <c r="R2003"/>
      <c r="S2003" s="151">
        <f t="shared" si="227"/>
        <v>313</v>
      </c>
      <c r="T2003" s="3" t="s">
        <v>4534</v>
      </c>
      <c r="U2003" s="114" t="s">
        <v>4452</v>
      </c>
      <c r="V2003" s="114" t="s">
        <v>4555</v>
      </c>
      <c r="W2003" s="155" t="str">
        <f t="shared" si="228"/>
        <v>STD_RIGHT_DOUBLE_ANGLE "H.MS"</v>
      </c>
      <c r="X2003" s="105" t="str">
        <f t="shared" si="229"/>
        <v>&gt;&gt;H.MS</v>
      </c>
      <c r="Y2003" s="2">
        <f t="shared" si="230"/>
        <v>1953</v>
      </c>
      <c r="Z2003" t="str">
        <f t="shared" si="231"/>
        <v>ITM_HMS2</v>
      </c>
    </row>
    <row r="2004" spans="1:26">
      <c r="A2004" s="3">
        <f>ROW()</f>
        <v>2004</v>
      </c>
      <c r="B2004" s="184">
        <f t="shared" si="225"/>
        <v>1954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4573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26"/>
        <v>NOT EQUAL</v>
      </c>
      <c r="Q2004"/>
      <c r="R2004"/>
      <c r="S2004" s="151">
        <f t="shared" si="227"/>
        <v>313</v>
      </c>
      <c r="T2004" s="3" t="s">
        <v>4623</v>
      </c>
      <c r="U2004" s="114"/>
      <c r="V2004" s="114"/>
      <c r="W2004" s="155" t="str">
        <f t="shared" si="228"/>
        <v/>
      </c>
      <c r="X2004" s="105" t="str">
        <f t="shared" si="229"/>
        <v/>
      </c>
      <c r="Y2004" s="2">
        <f t="shared" si="230"/>
        <v>1954</v>
      </c>
      <c r="Z2004" t="str">
        <f t="shared" si="231"/>
        <v>K_00U</v>
      </c>
    </row>
    <row r="2005" spans="1:26">
      <c r="A2005" s="3">
        <f>ROW()</f>
        <v>2005</v>
      </c>
      <c r="B2005" s="184">
        <f t="shared" si="225"/>
        <v>1955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4573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26"/>
        <v>NOT EQUAL</v>
      </c>
      <c r="Q2005"/>
      <c r="R2005"/>
      <c r="S2005" s="151">
        <f t="shared" si="227"/>
        <v>313</v>
      </c>
      <c r="T2005" s="3" t="s">
        <v>4623</v>
      </c>
      <c r="U2005" s="114"/>
      <c r="V2005" s="114"/>
      <c r="W2005" s="155" t="str">
        <f t="shared" si="228"/>
        <v/>
      </c>
      <c r="X2005" s="105" t="str">
        <f t="shared" si="229"/>
        <v/>
      </c>
      <c r="Y2005" s="2">
        <f t="shared" si="230"/>
        <v>1955</v>
      </c>
      <c r="Z2005" t="str">
        <f t="shared" si="231"/>
        <v>Kf00U</v>
      </c>
    </row>
    <row r="2006" spans="1:26">
      <c r="A2006" s="3">
        <f>ROW()</f>
        <v>2006</v>
      </c>
      <c r="B2006" s="184">
        <f t="shared" si="225"/>
        <v>1956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4573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26"/>
        <v>NOT EQUAL</v>
      </c>
      <c r="Q2006"/>
      <c r="R2006"/>
      <c r="S2006" s="151">
        <f t="shared" si="227"/>
        <v>313</v>
      </c>
      <c r="T2006" s="3" t="s">
        <v>4623</v>
      </c>
      <c r="U2006" s="114"/>
      <c r="V2006" s="114"/>
      <c r="W2006" s="155" t="str">
        <f t="shared" si="228"/>
        <v/>
      </c>
      <c r="X2006" s="105" t="str">
        <f t="shared" si="229"/>
        <v/>
      </c>
      <c r="Y2006" s="2">
        <f t="shared" si="230"/>
        <v>1956</v>
      </c>
      <c r="Z2006" t="str">
        <f t="shared" si="231"/>
        <v>Kg00U</v>
      </c>
    </row>
    <row r="2007" spans="1:26">
      <c r="A2007" s="3">
        <f>ROW()</f>
        <v>2007</v>
      </c>
      <c r="B2007" s="184">
        <f t="shared" si="225"/>
        <v>1957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4573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26"/>
        <v>NOT EQUAL</v>
      </c>
      <c r="Q2007"/>
      <c r="R2007"/>
      <c r="S2007" s="151">
        <f t="shared" si="227"/>
        <v>313</v>
      </c>
      <c r="T2007" s="3" t="s">
        <v>4623</v>
      </c>
      <c r="U2007" s="114"/>
      <c r="V2007" s="114"/>
      <c r="W2007" s="155" t="str">
        <f t="shared" si="228"/>
        <v/>
      </c>
      <c r="X2007" s="105" t="str">
        <f t="shared" si="229"/>
        <v/>
      </c>
      <c r="Y2007" s="2">
        <f t="shared" si="230"/>
        <v>1957</v>
      </c>
      <c r="Z2007" t="str">
        <f t="shared" si="231"/>
        <v>K_01U</v>
      </c>
    </row>
    <row r="2008" spans="1:26">
      <c r="A2008" s="3">
        <f>ROW()</f>
        <v>2008</v>
      </c>
      <c r="B2008" s="184">
        <f t="shared" si="225"/>
        <v>1958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4573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26"/>
        <v>NOT EQUAL</v>
      </c>
      <c r="Q2008"/>
      <c r="R2008"/>
      <c r="S2008" s="151">
        <f t="shared" si="227"/>
        <v>313</v>
      </c>
      <c r="T2008" s="3" t="s">
        <v>4623</v>
      </c>
      <c r="U2008" s="114"/>
      <c r="V2008" s="114"/>
      <c r="W2008" s="155" t="str">
        <f t="shared" si="228"/>
        <v/>
      </c>
      <c r="X2008" s="105" t="str">
        <f t="shared" si="229"/>
        <v/>
      </c>
      <c r="Y2008" s="2">
        <f t="shared" si="230"/>
        <v>1958</v>
      </c>
      <c r="Z2008" t="str">
        <f t="shared" si="231"/>
        <v>Kf01U</v>
      </c>
    </row>
    <row r="2009" spans="1:26">
      <c r="A2009" s="3">
        <f>ROW()</f>
        <v>2009</v>
      </c>
      <c r="B2009" s="184">
        <f t="shared" si="225"/>
        <v>1959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4573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26"/>
        <v>NOT EQUAL</v>
      </c>
      <c r="Q2009"/>
      <c r="R2009"/>
      <c r="S2009" s="151">
        <f t="shared" si="227"/>
        <v>313</v>
      </c>
      <c r="T2009" s="3" t="s">
        <v>4623</v>
      </c>
      <c r="U2009" s="114"/>
      <c r="V2009" s="114"/>
      <c r="W2009" s="155" t="str">
        <f t="shared" si="228"/>
        <v/>
      </c>
      <c r="X2009" s="105" t="str">
        <f t="shared" si="229"/>
        <v/>
      </c>
      <c r="Y2009" s="2">
        <f t="shared" si="230"/>
        <v>1959</v>
      </c>
      <c r="Z2009" t="str">
        <f t="shared" si="231"/>
        <v>Kg01U</v>
      </c>
    </row>
    <row r="2010" spans="1:26">
      <c r="A2010" s="3">
        <f>ROW()</f>
        <v>2010</v>
      </c>
      <c r="B2010" s="184">
        <f t="shared" si="225"/>
        <v>1960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4573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26"/>
        <v>NOT EQUAL</v>
      </c>
      <c r="Q2010"/>
      <c r="R2010"/>
      <c r="S2010" s="151">
        <f t="shared" si="227"/>
        <v>313</v>
      </c>
      <c r="T2010" s="3" t="s">
        <v>4623</v>
      </c>
      <c r="U2010" s="114"/>
      <c r="V2010" s="114"/>
      <c r="W2010" s="155" t="str">
        <f t="shared" si="228"/>
        <v/>
      </c>
      <c r="X2010" s="105" t="str">
        <f t="shared" si="229"/>
        <v/>
      </c>
      <c r="Y2010" s="2">
        <f t="shared" si="230"/>
        <v>1960</v>
      </c>
      <c r="Z2010" t="str">
        <f t="shared" si="231"/>
        <v>K_02U</v>
      </c>
    </row>
    <row r="2011" spans="1:26">
      <c r="A2011" s="3">
        <f>ROW()</f>
        <v>2011</v>
      </c>
      <c r="B2011" s="184">
        <f t="shared" si="225"/>
        <v>1961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4573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26"/>
        <v>NOT EQUAL</v>
      </c>
      <c r="Q2011"/>
      <c r="R2011"/>
      <c r="S2011" s="151">
        <f t="shared" si="227"/>
        <v>313</v>
      </c>
      <c r="T2011" s="3" t="s">
        <v>4623</v>
      </c>
      <c r="U2011" s="114"/>
      <c r="V2011" s="114"/>
      <c r="W2011" s="155" t="str">
        <f t="shared" si="228"/>
        <v/>
      </c>
      <c r="X2011" s="105" t="str">
        <f t="shared" si="229"/>
        <v/>
      </c>
      <c r="Y2011" s="2">
        <f t="shared" si="230"/>
        <v>1961</v>
      </c>
      <c r="Z2011" t="str">
        <f t="shared" si="231"/>
        <v>Kf02U</v>
      </c>
    </row>
    <row r="2012" spans="1:26">
      <c r="A2012" s="3">
        <f>ROW()</f>
        <v>2012</v>
      </c>
      <c r="B2012" s="184">
        <f t="shared" si="225"/>
        <v>1962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4573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26"/>
        <v>NOT EQUAL</v>
      </c>
      <c r="Q2012"/>
      <c r="R2012"/>
      <c r="S2012" s="151">
        <f t="shared" si="227"/>
        <v>313</v>
      </c>
      <c r="T2012" s="3" t="s">
        <v>4623</v>
      </c>
      <c r="U2012" s="114"/>
      <c r="V2012" s="114"/>
      <c r="W2012" s="155" t="str">
        <f t="shared" si="228"/>
        <v/>
      </c>
      <c r="X2012" s="105" t="str">
        <f t="shared" si="229"/>
        <v/>
      </c>
      <c r="Y2012" s="2">
        <f t="shared" si="230"/>
        <v>1962</v>
      </c>
      <c r="Z2012" t="str">
        <f t="shared" si="231"/>
        <v>Kg02U</v>
      </c>
    </row>
    <row r="2013" spans="1:26">
      <c r="A2013" s="3">
        <f>ROW()</f>
        <v>2013</v>
      </c>
      <c r="B2013" s="184">
        <f t="shared" si="225"/>
        <v>1963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4573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26"/>
        <v>NOT EQUAL</v>
      </c>
      <c r="Q2013"/>
      <c r="R2013"/>
      <c r="S2013" s="151">
        <f t="shared" si="227"/>
        <v>313</v>
      </c>
      <c r="T2013" s="3" t="s">
        <v>4623</v>
      </c>
      <c r="U2013" s="114"/>
      <c r="V2013" s="114"/>
      <c r="W2013" s="155" t="str">
        <f t="shared" si="228"/>
        <v/>
      </c>
      <c r="X2013" s="105" t="str">
        <f t="shared" si="229"/>
        <v/>
      </c>
      <c r="Y2013" s="2">
        <f t="shared" si="230"/>
        <v>1963</v>
      </c>
      <c r="Z2013" t="str">
        <f t="shared" si="231"/>
        <v>K_03U</v>
      </c>
    </row>
    <row r="2014" spans="1:26">
      <c r="A2014" s="3">
        <f>ROW()</f>
        <v>2014</v>
      </c>
      <c r="B2014" s="184">
        <f t="shared" si="225"/>
        <v>1964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4573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26"/>
        <v>NOT EQUAL</v>
      </c>
      <c r="Q2014"/>
      <c r="R2014"/>
      <c r="S2014" s="151">
        <f t="shared" si="227"/>
        <v>313</v>
      </c>
      <c r="T2014" s="3" t="s">
        <v>4623</v>
      </c>
      <c r="U2014" s="114"/>
      <c r="V2014" s="114"/>
      <c r="W2014" s="155" t="str">
        <f t="shared" si="228"/>
        <v/>
      </c>
      <c r="X2014" s="105" t="str">
        <f t="shared" si="229"/>
        <v/>
      </c>
      <c r="Y2014" s="2">
        <f t="shared" si="230"/>
        <v>1964</v>
      </c>
      <c r="Z2014" t="str">
        <f t="shared" si="231"/>
        <v>Kf03U</v>
      </c>
    </row>
    <row r="2015" spans="1:26">
      <c r="A2015" s="3">
        <f>ROW()</f>
        <v>2015</v>
      </c>
      <c r="B2015" s="184">
        <f t="shared" si="225"/>
        <v>1965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4573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26"/>
        <v>NOT EQUAL</v>
      </c>
      <c r="Q2015"/>
      <c r="R2015"/>
      <c r="S2015" s="151">
        <f t="shared" si="227"/>
        <v>313</v>
      </c>
      <c r="T2015" s="3" t="s">
        <v>4623</v>
      </c>
      <c r="U2015" s="114"/>
      <c r="V2015" s="114"/>
      <c r="W2015" s="155" t="str">
        <f t="shared" si="228"/>
        <v/>
      </c>
      <c r="X2015" s="105" t="str">
        <f t="shared" si="229"/>
        <v/>
      </c>
      <c r="Y2015" s="2">
        <f t="shared" si="230"/>
        <v>1965</v>
      </c>
      <c r="Z2015" t="str">
        <f t="shared" si="231"/>
        <v>Kg03U</v>
      </c>
    </row>
    <row r="2016" spans="1:26">
      <c r="A2016" s="3">
        <f>ROW()</f>
        <v>2016</v>
      </c>
      <c r="B2016" s="184">
        <f t="shared" si="225"/>
        <v>1966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4573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26"/>
        <v>NOT EQUAL</v>
      </c>
      <c r="Q2016"/>
      <c r="R2016"/>
      <c r="S2016" s="151">
        <f t="shared" si="227"/>
        <v>313</v>
      </c>
      <c r="T2016" s="3" t="s">
        <v>4623</v>
      </c>
      <c r="U2016" s="114"/>
      <c r="V2016" s="114"/>
      <c r="W2016" s="155" t="str">
        <f t="shared" si="228"/>
        <v/>
      </c>
      <c r="X2016" s="105" t="str">
        <f t="shared" si="229"/>
        <v/>
      </c>
      <c r="Y2016" s="2">
        <f t="shared" si="230"/>
        <v>1966</v>
      </c>
      <c r="Z2016" t="str">
        <f t="shared" si="231"/>
        <v>K_04U</v>
      </c>
    </row>
    <row r="2017" spans="1:26">
      <c r="A2017" s="3">
        <f>ROW()</f>
        <v>2017</v>
      </c>
      <c r="B2017" s="184">
        <f t="shared" si="225"/>
        <v>1967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4573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26"/>
        <v>NOT EQUAL</v>
      </c>
      <c r="Q2017"/>
      <c r="R2017"/>
      <c r="S2017" s="151">
        <f t="shared" si="227"/>
        <v>313</v>
      </c>
      <c r="T2017" s="3" t="s">
        <v>4623</v>
      </c>
      <c r="U2017" s="114"/>
      <c r="V2017" s="114"/>
      <c r="W2017" s="155" t="str">
        <f t="shared" si="228"/>
        <v/>
      </c>
      <c r="X2017" s="105" t="str">
        <f t="shared" si="229"/>
        <v/>
      </c>
      <c r="Y2017" s="2">
        <f t="shared" si="230"/>
        <v>1967</v>
      </c>
      <c r="Z2017" t="str">
        <f t="shared" si="231"/>
        <v>Kf04U</v>
      </c>
    </row>
    <row r="2018" spans="1:26">
      <c r="A2018" s="3">
        <f>ROW()</f>
        <v>2018</v>
      </c>
      <c r="B2018" s="184">
        <f t="shared" si="225"/>
        <v>1968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4573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26"/>
        <v>NOT EQUAL</v>
      </c>
      <c r="Q2018"/>
      <c r="R2018"/>
      <c r="S2018" s="151">
        <f t="shared" si="227"/>
        <v>313</v>
      </c>
      <c r="T2018" s="3" t="s">
        <v>4623</v>
      </c>
      <c r="U2018" s="114"/>
      <c r="V2018" s="114"/>
      <c r="W2018" s="155" t="str">
        <f t="shared" si="228"/>
        <v/>
      </c>
      <c r="X2018" s="105" t="str">
        <f t="shared" si="229"/>
        <v/>
      </c>
      <c r="Y2018" s="2">
        <f t="shared" si="230"/>
        <v>1968</v>
      </c>
      <c r="Z2018" t="str">
        <f t="shared" si="231"/>
        <v>Kg04U</v>
      </c>
    </row>
    <row r="2019" spans="1:26">
      <c r="A2019" s="3">
        <f>ROW()</f>
        <v>2019</v>
      </c>
      <c r="B2019" s="184">
        <f t="shared" si="225"/>
        <v>1969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4573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26"/>
        <v>NOT EQUAL</v>
      </c>
      <c r="Q2019"/>
      <c r="R2019"/>
      <c r="S2019" s="151">
        <f t="shared" si="227"/>
        <v>313</v>
      </c>
      <c r="T2019" s="3" t="s">
        <v>4623</v>
      </c>
      <c r="U2019" s="114"/>
      <c r="V2019" s="114"/>
      <c r="W2019" s="155" t="str">
        <f t="shared" si="228"/>
        <v/>
      </c>
      <c r="X2019" s="105" t="str">
        <f t="shared" si="229"/>
        <v/>
      </c>
      <c r="Y2019" s="2">
        <f t="shared" si="230"/>
        <v>1969</v>
      </c>
      <c r="Z2019" t="str">
        <f t="shared" si="231"/>
        <v>K_05U</v>
      </c>
    </row>
    <row r="2020" spans="1:26">
      <c r="A2020" s="3">
        <f>ROW()</f>
        <v>2020</v>
      </c>
      <c r="B2020" s="184">
        <f t="shared" si="225"/>
        <v>1970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4573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26"/>
        <v>NOT EQUAL</v>
      </c>
      <c r="Q2020"/>
      <c r="R2020"/>
      <c r="S2020" s="151">
        <f t="shared" si="227"/>
        <v>313</v>
      </c>
      <c r="T2020" s="3" t="s">
        <v>4623</v>
      </c>
      <c r="U2020" s="114"/>
      <c r="V2020" s="114"/>
      <c r="W2020" s="155" t="str">
        <f t="shared" si="228"/>
        <v/>
      </c>
      <c r="X2020" s="105" t="str">
        <f t="shared" si="229"/>
        <v/>
      </c>
      <c r="Y2020" s="2">
        <f t="shared" si="230"/>
        <v>1970</v>
      </c>
      <c r="Z2020" t="str">
        <f t="shared" si="231"/>
        <v>Kf05U</v>
      </c>
    </row>
    <row r="2021" spans="1:26">
      <c r="A2021" s="3">
        <f>ROW()</f>
        <v>2021</v>
      </c>
      <c r="B2021" s="184">
        <f t="shared" si="225"/>
        <v>1971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4573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26"/>
        <v>NOT EQUAL</v>
      </c>
      <c r="Q2021"/>
      <c r="R2021"/>
      <c r="S2021" s="151">
        <f t="shared" si="227"/>
        <v>313</v>
      </c>
      <c r="T2021" s="3" t="s">
        <v>4623</v>
      </c>
      <c r="U2021" s="114"/>
      <c r="V2021" s="114"/>
      <c r="W2021" s="155" t="str">
        <f t="shared" si="228"/>
        <v/>
      </c>
      <c r="X2021" s="105" t="str">
        <f t="shared" si="229"/>
        <v/>
      </c>
      <c r="Y2021" s="2">
        <f t="shared" si="230"/>
        <v>1971</v>
      </c>
      <c r="Z2021" t="str">
        <f t="shared" si="231"/>
        <v>Kg05U</v>
      </c>
    </row>
    <row r="2022" spans="1:26">
      <c r="A2022" s="3">
        <f>ROW()</f>
        <v>2022</v>
      </c>
      <c r="B2022" s="184">
        <f t="shared" si="225"/>
        <v>1972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4573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26"/>
        <v>NOT EQUAL</v>
      </c>
      <c r="Q2022"/>
      <c r="R2022"/>
      <c r="S2022" s="151">
        <f t="shared" si="227"/>
        <v>313</v>
      </c>
      <c r="T2022" s="3" t="s">
        <v>4623</v>
      </c>
      <c r="U2022" s="114"/>
      <c r="V2022" s="114"/>
      <c r="W2022" s="155" t="str">
        <f t="shared" si="228"/>
        <v/>
      </c>
      <c r="X2022" s="105" t="str">
        <f t="shared" si="229"/>
        <v/>
      </c>
      <c r="Y2022" s="2">
        <f t="shared" si="230"/>
        <v>1972</v>
      </c>
      <c r="Z2022" t="str">
        <f t="shared" si="231"/>
        <v>K_06U</v>
      </c>
    </row>
    <row r="2023" spans="1:26">
      <c r="A2023" s="3">
        <f>ROW()</f>
        <v>2023</v>
      </c>
      <c r="B2023" s="184">
        <f t="shared" si="225"/>
        <v>1973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4573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26"/>
        <v>NOT EQUAL</v>
      </c>
      <c r="Q2023"/>
      <c r="R2023"/>
      <c r="S2023" s="151">
        <f t="shared" si="227"/>
        <v>313</v>
      </c>
      <c r="T2023" s="3" t="s">
        <v>4623</v>
      </c>
      <c r="U2023" s="114"/>
      <c r="V2023" s="114"/>
      <c r="W2023" s="155" t="str">
        <f t="shared" si="228"/>
        <v/>
      </c>
      <c r="X2023" s="105" t="str">
        <f t="shared" si="229"/>
        <v/>
      </c>
      <c r="Y2023" s="2">
        <f t="shared" si="230"/>
        <v>1973</v>
      </c>
      <c r="Z2023" t="str">
        <f t="shared" si="231"/>
        <v>Kf06U</v>
      </c>
    </row>
    <row r="2024" spans="1:26">
      <c r="A2024" s="3">
        <f>ROW()</f>
        <v>2024</v>
      </c>
      <c r="B2024" s="184">
        <f t="shared" si="225"/>
        <v>1974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4573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26"/>
        <v>NOT EQUAL</v>
      </c>
      <c r="Q2024"/>
      <c r="R2024"/>
      <c r="S2024" s="151">
        <f t="shared" si="227"/>
        <v>313</v>
      </c>
      <c r="T2024" s="3" t="s">
        <v>4623</v>
      </c>
      <c r="U2024" s="114"/>
      <c r="V2024" s="114"/>
      <c r="W2024" s="155" t="str">
        <f t="shared" si="228"/>
        <v/>
      </c>
      <c r="X2024" s="105" t="str">
        <f t="shared" si="229"/>
        <v/>
      </c>
      <c r="Y2024" s="2">
        <f t="shared" si="230"/>
        <v>1974</v>
      </c>
      <c r="Z2024" t="str">
        <f t="shared" si="231"/>
        <v>Kg06U</v>
      </c>
    </row>
    <row r="2025" spans="1:26">
      <c r="A2025" s="3">
        <f>ROW()</f>
        <v>2025</v>
      </c>
      <c r="B2025" s="184">
        <f t="shared" si="225"/>
        <v>1975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4573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26"/>
        <v>NOT EQUAL</v>
      </c>
      <c r="Q2025"/>
      <c r="R2025"/>
      <c r="S2025" s="151">
        <f t="shared" si="227"/>
        <v>313</v>
      </c>
      <c r="T2025" s="3" t="s">
        <v>4623</v>
      </c>
      <c r="U2025" s="114"/>
      <c r="V2025" s="114"/>
      <c r="W2025" s="155" t="str">
        <f t="shared" si="228"/>
        <v/>
      </c>
      <c r="X2025" s="105" t="str">
        <f t="shared" si="229"/>
        <v/>
      </c>
      <c r="Y2025" s="2">
        <f t="shared" si="230"/>
        <v>1975</v>
      </c>
      <c r="Z2025" t="str">
        <f t="shared" si="231"/>
        <v>K_07U</v>
      </c>
    </row>
    <row r="2026" spans="1:26">
      <c r="A2026" s="3">
        <f>ROW()</f>
        <v>2026</v>
      </c>
      <c r="B2026" s="184">
        <f t="shared" si="225"/>
        <v>1976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4573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26"/>
        <v>NOT EQUAL</v>
      </c>
      <c r="Q2026"/>
      <c r="R2026"/>
      <c r="S2026" s="151">
        <f t="shared" si="227"/>
        <v>313</v>
      </c>
      <c r="T2026" s="3" t="s">
        <v>4623</v>
      </c>
      <c r="U2026" s="114"/>
      <c r="V2026" s="114"/>
      <c r="W2026" s="155" t="str">
        <f t="shared" si="228"/>
        <v/>
      </c>
      <c r="X2026" s="105" t="str">
        <f t="shared" si="229"/>
        <v/>
      </c>
      <c r="Y2026" s="2">
        <f t="shared" si="230"/>
        <v>1976</v>
      </c>
      <c r="Z2026" t="str">
        <f t="shared" si="231"/>
        <v>Kf07U</v>
      </c>
    </row>
    <row r="2027" spans="1:26">
      <c r="A2027" s="3">
        <f>ROW()</f>
        <v>2027</v>
      </c>
      <c r="B2027" s="184">
        <f t="shared" si="225"/>
        <v>1977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4573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26"/>
        <v>NOT EQUAL</v>
      </c>
      <c r="Q2027"/>
      <c r="R2027"/>
      <c r="S2027" s="151">
        <f t="shared" si="227"/>
        <v>313</v>
      </c>
      <c r="T2027" s="3" t="s">
        <v>4623</v>
      </c>
      <c r="U2027" s="114"/>
      <c r="V2027" s="114"/>
      <c r="W2027" s="155" t="str">
        <f t="shared" si="228"/>
        <v/>
      </c>
      <c r="X2027" s="105" t="str">
        <f t="shared" si="229"/>
        <v/>
      </c>
      <c r="Y2027" s="2">
        <f t="shared" si="230"/>
        <v>1977</v>
      </c>
      <c r="Z2027" t="str">
        <f t="shared" si="231"/>
        <v>Kg07U</v>
      </c>
    </row>
    <row r="2028" spans="1:26">
      <c r="A2028" s="3">
        <f>ROW()</f>
        <v>2028</v>
      </c>
      <c r="B2028" s="184">
        <f t="shared" si="225"/>
        <v>1978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4573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26"/>
        <v>NOT EQUAL</v>
      </c>
      <c r="Q2028"/>
      <c r="R2028"/>
      <c r="S2028" s="151">
        <f t="shared" si="227"/>
        <v>313</v>
      </c>
      <c r="T2028" s="3" t="s">
        <v>4623</v>
      </c>
      <c r="U2028" s="114"/>
      <c r="V2028" s="114"/>
      <c r="W2028" s="155" t="str">
        <f t="shared" si="228"/>
        <v/>
      </c>
      <c r="X2028" s="105" t="str">
        <f t="shared" si="229"/>
        <v/>
      </c>
      <c r="Y2028" s="2">
        <f t="shared" si="230"/>
        <v>1978</v>
      </c>
      <c r="Z2028" t="str">
        <f t="shared" si="231"/>
        <v>K_08U</v>
      </c>
    </row>
    <row r="2029" spans="1:26">
      <c r="A2029" s="3">
        <f>ROW()</f>
        <v>2029</v>
      </c>
      <c r="B2029" s="184">
        <f t="shared" si="225"/>
        <v>1979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4573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26"/>
        <v>NOT EQUAL</v>
      </c>
      <c r="Q2029"/>
      <c r="R2029"/>
      <c r="S2029" s="151">
        <f t="shared" si="227"/>
        <v>313</v>
      </c>
      <c r="T2029" s="3" t="s">
        <v>4623</v>
      </c>
      <c r="U2029" s="114"/>
      <c r="V2029" s="114"/>
      <c r="W2029" s="155" t="str">
        <f t="shared" si="228"/>
        <v/>
      </c>
      <c r="X2029" s="105" t="str">
        <f t="shared" si="229"/>
        <v/>
      </c>
      <c r="Y2029" s="2">
        <f t="shared" si="230"/>
        <v>1979</v>
      </c>
      <c r="Z2029" t="str">
        <f t="shared" si="231"/>
        <v>Kf08U</v>
      </c>
    </row>
    <row r="2030" spans="1:26">
      <c r="A2030" s="3">
        <f>ROW()</f>
        <v>2030</v>
      </c>
      <c r="B2030" s="184">
        <f t="shared" si="225"/>
        <v>1980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4573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26"/>
        <v>NOT EQUAL</v>
      </c>
      <c r="Q2030"/>
      <c r="R2030"/>
      <c r="S2030" s="151">
        <f t="shared" si="227"/>
        <v>313</v>
      </c>
      <c r="T2030" s="3" t="s">
        <v>4623</v>
      </c>
      <c r="U2030" s="114"/>
      <c r="V2030" s="114"/>
      <c r="W2030" s="155" t="str">
        <f t="shared" si="228"/>
        <v/>
      </c>
      <c r="X2030" s="105" t="str">
        <f t="shared" si="229"/>
        <v/>
      </c>
      <c r="Y2030" s="2">
        <f t="shared" si="230"/>
        <v>1980</v>
      </c>
      <c r="Z2030" t="str">
        <f t="shared" si="231"/>
        <v>Kg08U</v>
      </c>
    </row>
    <row r="2031" spans="1:26">
      <c r="A2031" s="3">
        <f>ROW()</f>
        <v>2031</v>
      </c>
      <c r="B2031" s="184">
        <f t="shared" si="225"/>
        <v>1981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4573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26"/>
        <v>NOT EQUAL</v>
      </c>
      <c r="Q2031"/>
      <c r="R2031"/>
      <c r="S2031" s="151">
        <f t="shared" si="227"/>
        <v>313</v>
      </c>
      <c r="T2031" s="3" t="s">
        <v>4623</v>
      </c>
      <c r="U2031" s="114"/>
      <c r="V2031" s="114"/>
      <c r="W2031" s="155" t="str">
        <f t="shared" si="228"/>
        <v/>
      </c>
      <c r="X2031" s="105" t="str">
        <f t="shared" si="229"/>
        <v/>
      </c>
      <c r="Y2031" s="2">
        <f t="shared" si="230"/>
        <v>1981</v>
      </c>
      <c r="Z2031" t="str">
        <f t="shared" si="231"/>
        <v>K_09U</v>
      </c>
    </row>
    <row r="2032" spans="1:26">
      <c r="A2032" s="3">
        <f>ROW()</f>
        <v>2032</v>
      </c>
      <c r="B2032" s="184">
        <f t="shared" si="225"/>
        <v>1982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4573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26"/>
        <v>NOT EQUAL</v>
      </c>
      <c r="Q2032"/>
      <c r="R2032"/>
      <c r="S2032" s="151">
        <f t="shared" si="227"/>
        <v>313</v>
      </c>
      <c r="T2032" s="3" t="s">
        <v>4623</v>
      </c>
      <c r="U2032" s="114"/>
      <c r="V2032" s="114"/>
      <c r="W2032" s="155" t="str">
        <f t="shared" si="228"/>
        <v/>
      </c>
      <c r="X2032" s="105" t="str">
        <f t="shared" si="229"/>
        <v/>
      </c>
      <c r="Y2032" s="2">
        <f t="shared" si="230"/>
        <v>1982</v>
      </c>
      <c r="Z2032" t="str">
        <f t="shared" si="231"/>
        <v>Kf09U</v>
      </c>
    </row>
    <row r="2033" spans="1:26">
      <c r="A2033" s="3">
        <f>ROW()</f>
        <v>2033</v>
      </c>
      <c r="B2033" s="184">
        <f t="shared" si="225"/>
        <v>1983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4573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26"/>
        <v>NOT EQUAL</v>
      </c>
      <c r="Q2033"/>
      <c r="R2033"/>
      <c r="S2033" s="151">
        <f t="shared" si="227"/>
        <v>313</v>
      </c>
      <c r="T2033" s="3" t="s">
        <v>4623</v>
      </c>
      <c r="U2033" s="114"/>
      <c r="V2033" s="114"/>
      <c r="W2033" s="155" t="str">
        <f t="shared" si="228"/>
        <v/>
      </c>
      <c r="X2033" s="105" t="str">
        <f t="shared" si="229"/>
        <v/>
      </c>
      <c r="Y2033" s="2">
        <f t="shared" si="230"/>
        <v>1983</v>
      </c>
      <c r="Z2033" t="str">
        <f t="shared" si="231"/>
        <v>Kg09U</v>
      </c>
    </row>
    <row r="2034" spans="1:26">
      <c r="A2034" s="3">
        <f>ROW()</f>
        <v>2034</v>
      </c>
      <c r="B2034" s="184">
        <f t="shared" si="225"/>
        <v>1984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4573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26"/>
        <v>NOT EQUAL</v>
      </c>
      <c r="Q2034"/>
      <c r="R2034"/>
      <c r="S2034" s="151">
        <f t="shared" si="227"/>
        <v>313</v>
      </c>
      <c r="T2034" s="3" t="s">
        <v>4623</v>
      </c>
      <c r="U2034" s="114"/>
      <c r="V2034" s="114"/>
      <c r="W2034" s="155" t="str">
        <f t="shared" si="228"/>
        <v/>
      </c>
      <c r="X2034" s="105" t="str">
        <f t="shared" si="229"/>
        <v/>
      </c>
      <c r="Y2034" s="2">
        <f t="shared" si="230"/>
        <v>1984</v>
      </c>
      <c r="Z2034" t="str">
        <f t="shared" si="231"/>
        <v>K_10U</v>
      </c>
    </row>
    <row r="2035" spans="1:26">
      <c r="A2035" s="3">
        <f>ROW()</f>
        <v>2035</v>
      </c>
      <c r="B2035" s="184">
        <f t="shared" si="225"/>
        <v>1985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4573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26"/>
        <v>NOT EQUAL</v>
      </c>
      <c r="Q2035"/>
      <c r="R2035"/>
      <c r="S2035" s="151">
        <f t="shared" si="227"/>
        <v>313</v>
      </c>
      <c r="T2035" s="3" t="s">
        <v>4623</v>
      </c>
      <c r="U2035" s="114"/>
      <c r="V2035" s="114"/>
      <c r="W2035" s="155" t="str">
        <f t="shared" si="228"/>
        <v/>
      </c>
      <c r="X2035" s="105" t="str">
        <f t="shared" si="229"/>
        <v/>
      </c>
      <c r="Y2035" s="2">
        <f t="shared" si="230"/>
        <v>1985</v>
      </c>
      <c r="Z2035" t="str">
        <f t="shared" si="231"/>
        <v>Kf10U</v>
      </c>
    </row>
    <row r="2036" spans="1:26">
      <c r="A2036" s="3">
        <f>ROW()</f>
        <v>2036</v>
      </c>
      <c r="B2036" s="184">
        <f t="shared" si="225"/>
        <v>1986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4573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26"/>
        <v>NOT EQUAL</v>
      </c>
      <c r="Q2036"/>
      <c r="R2036"/>
      <c r="S2036" s="151">
        <f t="shared" si="227"/>
        <v>313</v>
      </c>
      <c r="T2036" s="3" t="s">
        <v>4623</v>
      </c>
      <c r="U2036" s="114"/>
      <c r="V2036" s="114"/>
      <c r="W2036" s="155" t="str">
        <f t="shared" si="228"/>
        <v/>
      </c>
      <c r="X2036" s="105" t="str">
        <f t="shared" si="229"/>
        <v/>
      </c>
      <c r="Y2036" s="2">
        <f t="shared" si="230"/>
        <v>1986</v>
      </c>
      <c r="Z2036" t="str">
        <f t="shared" si="231"/>
        <v>Kg10U</v>
      </c>
    </row>
    <row r="2037" spans="1:26">
      <c r="A2037" s="3">
        <f>ROW()</f>
        <v>2037</v>
      </c>
      <c r="B2037" s="184">
        <f t="shared" si="225"/>
        <v>1987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4573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26"/>
        <v>NOT EQUAL</v>
      </c>
      <c r="Q2037"/>
      <c r="R2037"/>
      <c r="S2037" s="151">
        <f t="shared" si="227"/>
        <v>313</v>
      </c>
      <c r="T2037" s="3" t="s">
        <v>4623</v>
      </c>
      <c r="U2037" s="114"/>
      <c r="V2037" s="114"/>
      <c r="W2037" s="155" t="str">
        <f t="shared" si="228"/>
        <v/>
      </c>
      <c r="X2037" s="105" t="str">
        <f t="shared" si="229"/>
        <v/>
      </c>
      <c r="Y2037" s="2">
        <f t="shared" si="230"/>
        <v>1987</v>
      </c>
      <c r="Z2037" t="str">
        <f t="shared" si="231"/>
        <v>K_11U</v>
      </c>
    </row>
    <row r="2038" spans="1:26">
      <c r="A2038" s="3">
        <f>ROW()</f>
        <v>2038</v>
      </c>
      <c r="B2038" s="184">
        <f t="shared" si="225"/>
        <v>1988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4573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26"/>
        <v>NOT EQUAL</v>
      </c>
      <c r="Q2038"/>
      <c r="R2038"/>
      <c r="S2038" s="151">
        <f t="shared" si="227"/>
        <v>313</v>
      </c>
      <c r="T2038" s="3" t="s">
        <v>4623</v>
      </c>
      <c r="U2038" s="114"/>
      <c r="V2038" s="114"/>
      <c r="W2038" s="155" t="str">
        <f t="shared" si="228"/>
        <v/>
      </c>
      <c r="X2038" s="105" t="str">
        <f t="shared" si="229"/>
        <v/>
      </c>
      <c r="Y2038" s="2">
        <f t="shared" si="230"/>
        <v>1988</v>
      </c>
      <c r="Z2038" t="str">
        <f t="shared" si="231"/>
        <v>Kf11U</v>
      </c>
    </row>
    <row r="2039" spans="1:26">
      <c r="A2039" s="3">
        <f>ROW()</f>
        <v>2039</v>
      </c>
      <c r="B2039" s="184">
        <f t="shared" si="225"/>
        <v>1989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4573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26"/>
        <v>NOT EQUAL</v>
      </c>
      <c r="Q2039"/>
      <c r="R2039"/>
      <c r="S2039" s="151">
        <f t="shared" si="227"/>
        <v>313</v>
      </c>
      <c r="T2039" s="3" t="s">
        <v>4623</v>
      </c>
      <c r="U2039" s="114"/>
      <c r="V2039" s="114"/>
      <c r="W2039" s="155" t="str">
        <f t="shared" si="228"/>
        <v/>
      </c>
      <c r="X2039" s="105" t="str">
        <f t="shared" si="229"/>
        <v/>
      </c>
      <c r="Y2039" s="2">
        <f t="shared" si="230"/>
        <v>1989</v>
      </c>
      <c r="Z2039" t="str">
        <f t="shared" si="231"/>
        <v>Kg11U</v>
      </c>
    </row>
    <row r="2040" spans="1:26">
      <c r="A2040" s="3">
        <f>ROW()</f>
        <v>2040</v>
      </c>
      <c r="B2040" s="184">
        <f t="shared" si="225"/>
        <v>1990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4573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26"/>
        <v>NOT EQUAL</v>
      </c>
      <c r="Q2040"/>
      <c r="R2040"/>
      <c r="S2040" s="151">
        <f t="shared" si="227"/>
        <v>313</v>
      </c>
      <c r="T2040" s="3" t="s">
        <v>4623</v>
      </c>
      <c r="U2040" s="114"/>
      <c r="V2040" s="114"/>
      <c r="W2040" s="155" t="str">
        <f t="shared" si="228"/>
        <v/>
      </c>
      <c r="X2040" s="105" t="str">
        <f t="shared" si="229"/>
        <v/>
      </c>
      <c r="Y2040" s="2">
        <f t="shared" si="230"/>
        <v>1990</v>
      </c>
      <c r="Z2040" t="str">
        <f t="shared" si="231"/>
        <v>K_12U</v>
      </c>
    </row>
    <row r="2041" spans="1:26">
      <c r="A2041" s="3">
        <f>ROW()</f>
        <v>2041</v>
      </c>
      <c r="B2041" s="184">
        <f t="shared" si="225"/>
        <v>1991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4573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26"/>
        <v>NOT EQUAL</v>
      </c>
      <c r="Q2041"/>
      <c r="R2041"/>
      <c r="S2041" s="151">
        <f t="shared" si="227"/>
        <v>313</v>
      </c>
      <c r="T2041" s="3" t="s">
        <v>4623</v>
      </c>
      <c r="U2041" s="114"/>
      <c r="V2041" s="114"/>
      <c r="W2041" s="155" t="str">
        <f t="shared" si="228"/>
        <v/>
      </c>
      <c r="X2041" s="105" t="str">
        <f t="shared" si="229"/>
        <v/>
      </c>
      <c r="Y2041" s="2">
        <f t="shared" si="230"/>
        <v>1991</v>
      </c>
      <c r="Z2041" t="str">
        <f t="shared" si="231"/>
        <v>Kf12U</v>
      </c>
    </row>
    <row r="2042" spans="1:26">
      <c r="A2042" s="3">
        <f>ROW()</f>
        <v>2042</v>
      </c>
      <c r="B2042" s="184">
        <f t="shared" si="225"/>
        <v>1992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4573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26"/>
        <v>NOT EQUAL</v>
      </c>
      <c r="Q2042"/>
      <c r="R2042"/>
      <c r="S2042" s="151">
        <f t="shared" si="227"/>
        <v>313</v>
      </c>
      <c r="T2042" s="3" t="s">
        <v>4623</v>
      </c>
      <c r="U2042" s="114"/>
      <c r="V2042" s="114"/>
      <c r="W2042" s="155" t="str">
        <f t="shared" si="228"/>
        <v/>
      </c>
      <c r="X2042" s="105" t="str">
        <f t="shared" si="229"/>
        <v/>
      </c>
      <c r="Y2042" s="2">
        <f t="shared" si="230"/>
        <v>1992</v>
      </c>
      <c r="Z2042" t="str">
        <f t="shared" si="231"/>
        <v>Kg12U</v>
      </c>
    </row>
    <row r="2043" spans="1:26">
      <c r="A2043" s="3">
        <f>ROW()</f>
        <v>2043</v>
      </c>
      <c r="B2043" s="184">
        <f t="shared" si="225"/>
        <v>1993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4573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26"/>
        <v>NOT EQUAL</v>
      </c>
      <c r="Q2043"/>
      <c r="R2043"/>
      <c r="S2043" s="151">
        <f t="shared" si="227"/>
        <v>313</v>
      </c>
      <c r="T2043" s="3" t="s">
        <v>4623</v>
      </c>
      <c r="U2043" s="114"/>
      <c r="V2043" s="114"/>
      <c r="W2043" s="155" t="str">
        <f t="shared" si="228"/>
        <v/>
      </c>
      <c r="X2043" s="105" t="str">
        <f t="shared" si="229"/>
        <v/>
      </c>
      <c r="Y2043" s="2">
        <f t="shared" si="230"/>
        <v>1993</v>
      </c>
      <c r="Z2043" t="str">
        <f t="shared" si="231"/>
        <v>K_13U</v>
      </c>
    </row>
    <row r="2044" spans="1:26">
      <c r="A2044" s="3">
        <f>ROW()</f>
        <v>2044</v>
      </c>
      <c r="B2044" s="184">
        <f t="shared" si="225"/>
        <v>1994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4573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26"/>
        <v>NOT EQUAL</v>
      </c>
      <c r="Q2044"/>
      <c r="R2044"/>
      <c r="S2044" s="151">
        <f t="shared" si="227"/>
        <v>313</v>
      </c>
      <c r="T2044" s="3" t="s">
        <v>4623</v>
      </c>
      <c r="U2044" s="114"/>
      <c r="V2044" s="114"/>
      <c r="W2044" s="155" t="str">
        <f t="shared" si="228"/>
        <v/>
      </c>
      <c r="X2044" s="105" t="str">
        <f t="shared" si="229"/>
        <v/>
      </c>
      <c r="Y2044" s="2">
        <f t="shared" si="230"/>
        <v>1994</v>
      </c>
      <c r="Z2044" t="str">
        <f t="shared" si="231"/>
        <v>Kf13U</v>
      </c>
    </row>
    <row r="2045" spans="1:26">
      <c r="A2045" s="3">
        <f>ROW()</f>
        <v>2045</v>
      </c>
      <c r="B2045" s="184">
        <f t="shared" si="225"/>
        <v>1995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4573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26"/>
        <v>NOT EQUAL</v>
      </c>
      <c r="Q2045"/>
      <c r="R2045"/>
      <c r="S2045" s="151">
        <f t="shared" si="227"/>
        <v>313</v>
      </c>
      <c r="T2045" s="3" t="s">
        <v>4623</v>
      </c>
      <c r="U2045" s="114"/>
      <c r="V2045" s="114"/>
      <c r="W2045" s="155" t="str">
        <f t="shared" si="228"/>
        <v/>
      </c>
      <c r="X2045" s="105" t="str">
        <f t="shared" si="229"/>
        <v/>
      </c>
      <c r="Y2045" s="2">
        <f t="shared" si="230"/>
        <v>1995</v>
      </c>
      <c r="Z2045" t="str">
        <f t="shared" si="231"/>
        <v>Kg13U</v>
      </c>
    </row>
    <row r="2046" spans="1:26">
      <c r="A2046" s="3">
        <f>ROW()</f>
        <v>2046</v>
      </c>
      <c r="B2046" s="184">
        <f t="shared" ref="B2046:B2109" si="232">B2045+1</f>
        <v>1996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4573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33">IF(E2046=F2046,"","NOT EQUAL")</f>
        <v>NOT EQUAL</v>
      </c>
      <c r="Q2046"/>
      <c r="R2046"/>
      <c r="S2046" s="151">
        <f t="shared" ref="S2046:S2109" si="234">IF(X2046&lt;&gt;"",S2045+1,S2045)</f>
        <v>313</v>
      </c>
      <c r="T2046" s="3" t="s">
        <v>4623</v>
      </c>
      <c r="U2046" s="114"/>
      <c r="V2046" s="114"/>
      <c r="W2046" s="155" t="str">
        <f t="shared" ref="W2046:W2109" si="235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36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37">B2046</f>
        <v>1996</v>
      </c>
      <c r="Z2046" t="str">
        <f t="shared" ref="Z2046:Z2109" si="238">M2046</f>
        <v>K_14U</v>
      </c>
    </row>
    <row r="2047" spans="1:26">
      <c r="A2047" s="3">
        <f>ROW()</f>
        <v>2047</v>
      </c>
      <c r="B2047" s="184">
        <f t="shared" si="232"/>
        <v>1997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4573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33"/>
        <v>NOT EQUAL</v>
      </c>
      <c r="Q2047"/>
      <c r="R2047"/>
      <c r="S2047" s="151">
        <f t="shared" si="234"/>
        <v>313</v>
      </c>
      <c r="T2047" s="3" t="s">
        <v>4623</v>
      </c>
      <c r="U2047" s="114"/>
      <c r="V2047" s="114"/>
      <c r="W2047" s="155" t="str">
        <f t="shared" si="235"/>
        <v/>
      </c>
      <c r="X2047" s="105" t="str">
        <f t="shared" si="236"/>
        <v/>
      </c>
      <c r="Y2047" s="2">
        <f t="shared" si="237"/>
        <v>1997</v>
      </c>
      <c r="Z2047" t="str">
        <f t="shared" si="238"/>
        <v>Kf14U</v>
      </c>
    </row>
    <row r="2048" spans="1:26">
      <c r="A2048" s="3">
        <f>ROW()</f>
        <v>2048</v>
      </c>
      <c r="B2048" s="184">
        <f t="shared" si="232"/>
        <v>1998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4573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33"/>
        <v>NOT EQUAL</v>
      </c>
      <c r="Q2048"/>
      <c r="R2048"/>
      <c r="S2048" s="151">
        <f t="shared" si="234"/>
        <v>313</v>
      </c>
      <c r="T2048" s="3" t="s">
        <v>4623</v>
      </c>
      <c r="U2048" s="114"/>
      <c r="V2048" s="114"/>
      <c r="W2048" s="155" t="str">
        <f t="shared" si="235"/>
        <v/>
      </c>
      <c r="X2048" s="105" t="str">
        <f t="shared" si="236"/>
        <v/>
      </c>
      <c r="Y2048" s="2">
        <f t="shared" si="237"/>
        <v>1998</v>
      </c>
      <c r="Z2048" t="str">
        <f t="shared" si="238"/>
        <v>Kg14U</v>
      </c>
    </row>
    <row r="2049" spans="1:26">
      <c r="A2049" s="3">
        <f>ROW()</f>
        <v>2049</v>
      </c>
      <c r="B2049" s="184">
        <f t="shared" si="232"/>
        <v>1999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4573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33"/>
        <v>NOT EQUAL</v>
      </c>
      <c r="Q2049"/>
      <c r="R2049"/>
      <c r="S2049" s="151">
        <f t="shared" si="234"/>
        <v>313</v>
      </c>
      <c r="T2049" s="3" t="s">
        <v>4623</v>
      </c>
      <c r="U2049" s="114"/>
      <c r="V2049" s="114"/>
      <c r="W2049" s="155" t="str">
        <f t="shared" si="235"/>
        <v/>
      </c>
      <c r="X2049" s="105" t="str">
        <f t="shared" si="236"/>
        <v/>
      </c>
      <c r="Y2049" s="2">
        <f t="shared" si="237"/>
        <v>1999</v>
      </c>
      <c r="Z2049" t="str">
        <f t="shared" si="238"/>
        <v>K_15U</v>
      </c>
    </row>
    <row r="2050" spans="1:26">
      <c r="A2050" s="3">
        <f>ROW()</f>
        <v>2050</v>
      </c>
      <c r="B2050" s="184">
        <f t="shared" si="232"/>
        <v>2000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4573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33"/>
        <v>NOT EQUAL</v>
      </c>
      <c r="Q2050"/>
      <c r="R2050"/>
      <c r="S2050" s="151">
        <f t="shared" si="234"/>
        <v>313</v>
      </c>
      <c r="T2050" s="3" t="s">
        <v>4623</v>
      </c>
      <c r="U2050" s="114"/>
      <c r="V2050" s="114"/>
      <c r="W2050" s="155" t="str">
        <f t="shared" si="235"/>
        <v/>
      </c>
      <c r="X2050" s="105" t="str">
        <f t="shared" si="236"/>
        <v/>
      </c>
      <c r="Y2050" s="2">
        <f t="shared" si="237"/>
        <v>2000</v>
      </c>
      <c r="Z2050" t="str">
        <f t="shared" si="238"/>
        <v>Kf15U</v>
      </c>
    </row>
    <row r="2051" spans="1:26">
      <c r="A2051" s="3">
        <f>ROW()</f>
        <v>2051</v>
      </c>
      <c r="B2051" s="184">
        <f t="shared" si="232"/>
        <v>2001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4573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33"/>
        <v>NOT EQUAL</v>
      </c>
      <c r="Q2051"/>
      <c r="R2051"/>
      <c r="S2051" s="151">
        <f t="shared" si="234"/>
        <v>313</v>
      </c>
      <c r="T2051" s="3" t="s">
        <v>4623</v>
      </c>
      <c r="U2051" s="114"/>
      <c r="V2051" s="114"/>
      <c r="W2051" s="155" t="str">
        <f t="shared" si="235"/>
        <v/>
      </c>
      <c r="X2051" s="105" t="str">
        <f t="shared" si="236"/>
        <v/>
      </c>
      <c r="Y2051" s="2">
        <f t="shared" si="237"/>
        <v>2001</v>
      </c>
      <c r="Z2051" t="str">
        <f t="shared" si="238"/>
        <v>Kg15U</v>
      </c>
    </row>
    <row r="2052" spans="1:26">
      <c r="A2052" s="3">
        <f>ROW()</f>
        <v>2052</v>
      </c>
      <c r="B2052" s="184">
        <f t="shared" si="232"/>
        <v>2002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4573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33"/>
        <v>NOT EQUAL</v>
      </c>
      <c r="Q2052"/>
      <c r="R2052"/>
      <c r="S2052" s="151">
        <f t="shared" si="234"/>
        <v>313</v>
      </c>
      <c r="T2052" s="3" t="s">
        <v>4623</v>
      </c>
      <c r="U2052" s="114"/>
      <c r="V2052" s="114"/>
      <c r="W2052" s="155" t="str">
        <f t="shared" si="235"/>
        <v/>
      </c>
      <c r="X2052" s="105" t="str">
        <f t="shared" si="236"/>
        <v/>
      </c>
      <c r="Y2052" s="2">
        <f t="shared" si="237"/>
        <v>2002</v>
      </c>
      <c r="Z2052" t="str">
        <f t="shared" si="238"/>
        <v>K_16U</v>
      </c>
    </row>
    <row r="2053" spans="1:26">
      <c r="A2053" s="3">
        <f>ROW()</f>
        <v>2053</v>
      </c>
      <c r="B2053" s="184">
        <f t="shared" si="232"/>
        <v>2003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4573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33"/>
        <v>NOT EQUAL</v>
      </c>
      <c r="Q2053"/>
      <c r="R2053"/>
      <c r="S2053" s="151">
        <f t="shared" si="234"/>
        <v>313</v>
      </c>
      <c r="T2053" s="3" t="s">
        <v>4623</v>
      </c>
      <c r="U2053" s="114"/>
      <c r="V2053" s="114"/>
      <c r="W2053" s="155" t="str">
        <f t="shared" si="235"/>
        <v/>
      </c>
      <c r="X2053" s="105" t="str">
        <f t="shared" si="236"/>
        <v/>
      </c>
      <c r="Y2053" s="2">
        <f t="shared" si="237"/>
        <v>2003</v>
      </c>
      <c r="Z2053" t="str">
        <f t="shared" si="238"/>
        <v>Kf16U</v>
      </c>
    </row>
    <row r="2054" spans="1:26">
      <c r="A2054" s="3">
        <f>ROW()</f>
        <v>2054</v>
      </c>
      <c r="B2054" s="184">
        <f t="shared" si="232"/>
        <v>2004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4573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33"/>
        <v>NOT EQUAL</v>
      </c>
      <c r="Q2054"/>
      <c r="R2054"/>
      <c r="S2054" s="151">
        <f t="shared" si="234"/>
        <v>313</v>
      </c>
      <c r="T2054" s="3" t="s">
        <v>4623</v>
      </c>
      <c r="U2054" s="114"/>
      <c r="V2054" s="114"/>
      <c r="W2054" s="155" t="str">
        <f t="shared" si="235"/>
        <v/>
      </c>
      <c r="X2054" s="105" t="str">
        <f t="shared" si="236"/>
        <v/>
      </c>
      <c r="Y2054" s="2">
        <f t="shared" si="237"/>
        <v>2004</v>
      </c>
      <c r="Z2054" t="str">
        <f t="shared" si="238"/>
        <v>Kg16U</v>
      </c>
    </row>
    <row r="2055" spans="1:26">
      <c r="A2055" s="3">
        <f>ROW()</f>
        <v>2055</v>
      </c>
      <c r="B2055" s="184">
        <f t="shared" si="232"/>
        <v>2005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4573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33"/>
        <v>NOT EQUAL</v>
      </c>
      <c r="Q2055"/>
      <c r="R2055"/>
      <c r="S2055" s="151">
        <f t="shared" si="234"/>
        <v>313</v>
      </c>
      <c r="T2055" s="3" t="s">
        <v>4623</v>
      </c>
      <c r="U2055" s="114"/>
      <c r="V2055" s="114"/>
      <c r="W2055" s="155" t="str">
        <f t="shared" si="235"/>
        <v/>
      </c>
      <c r="X2055" s="105" t="str">
        <f t="shared" si="236"/>
        <v/>
      </c>
      <c r="Y2055" s="2">
        <f t="shared" si="237"/>
        <v>2005</v>
      </c>
      <c r="Z2055" t="str">
        <f t="shared" si="238"/>
        <v>K_17U</v>
      </c>
    </row>
    <row r="2056" spans="1:26">
      <c r="A2056" s="3">
        <f>ROW()</f>
        <v>2056</v>
      </c>
      <c r="B2056" s="184">
        <f t="shared" si="232"/>
        <v>2006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4573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33"/>
        <v>NOT EQUAL</v>
      </c>
      <c r="Q2056"/>
      <c r="R2056"/>
      <c r="S2056" s="151">
        <f t="shared" si="234"/>
        <v>313</v>
      </c>
      <c r="T2056" s="3" t="s">
        <v>4623</v>
      </c>
      <c r="U2056" s="114"/>
      <c r="V2056" s="114"/>
      <c r="W2056" s="155" t="str">
        <f t="shared" si="235"/>
        <v/>
      </c>
      <c r="X2056" s="105" t="str">
        <f t="shared" si="236"/>
        <v/>
      </c>
      <c r="Y2056" s="2">
        <f t="shared" si="237"/>
        <v>2006</v>
      </c>
      <c r="Z2056" t="str">
        <f t="shared" si="238"/>
        <v>Kf17U</v>
      </c>
    </row>
    <row r="2057" spans="1:26">
      <c r="A2057" s="3">
        <f>ROW()</f>
        <v>2057</v>
      </c>
      <c r="B2057" s="184">
        <f t="shared" si="232"/>
        <v>2007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4573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33"/>
        <v>NOT EQUAL</v>
      </c>
      <c r="Q2057"/>
      <c r="R2057"/>
      <c r="S2057" s="151">
        <f t="shared" si="234"/>
        <v>313</v>
      </c>
      <c r="T2057" s="3" t="s">
        <v>4623</v>
      </c>
      <c r="U2057" s="114"/>
      <c r="V2057" s="114"/>
      <c r="W2057" s="155" t="str">
        <f t="shared" si="235"/>
        <v/>
      </c>
      <c r="X2057" s="105" t="str">
        <f t="shared" si="236"/>
        <v/>
      </c>
      <c r="Y2057" s="2">
        <f t="shared" si="237"/>
        <v>2007</v>
      </c>
      <c r="Z2057" t="str">
        <f t="shared" si="238"/>
        <v>Kg17U</v>
      </c>
    </row>
    <row r="2058" spans="1:26">
      <c r="A2058" s="3">
        <f>ROW()</f>
        <v>2058</v>
      </c>
      <c r="B2058" s="184">
        <f t="shared" si="232"/>
        <v>2008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4573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33"/>
        <v>NOT EQUAL</v>
      </c>
      <c r="Q2058"/>
      <c r="R2058"/>
      <c r="S2058" s="151">
        <f t="shared" si="234"/>
        <v>313</v>
      </c>
      <c r="T2058" s="3" t="s">
        <v>4623</v>
      </c>
      <c r="U2058" s="114"/>
      <c r="V2058" s="114"/>
      <c r="W2058" s="155" t="str">
        <f t="shared" si="235"/>
        <v/>
      </c>
      <c r="X2058" s="105" t="str">
        <f t="shared" si="236"/>
        <v/>
      </c>
      <c r="Y2058" s="2">
        <f t="shared" si="237"/>
        <v>2008</v>
      </c>
      <c r="Z2058" t="str">
        <f t="shared" si="238"/>
        <v>K_18U</v>
      </c>
    </row>
    <row r="2059" spans="1:26">
      <c r="A2059" s="3">
        <f>ROW()</f>
        <v>2059</v>
      </c>
      <c r="B2059" s="184">
        <f t="shared" si="232"/>
        <v>2009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4573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33"/>
        <v>NOT EQUAL</v>
      </c>
      <c r="Q2059"/>
      <c r="R2059"/>
      <c r="S2059" s="151">
        <f t="shared" si="234"/>
        <v>313</v>
      </c>
      <c r="T2059" s="3" t="s">
        <v>4623</v>
      </c>
      <c r="U2059" s="114"/>
      <c r="V2059" s="114"/>
      <c r="W2059" s="155" t="str">
        <f t="shared" si="235"/>
        <v/>
      </c>
      <c r="X2059" s="105" t="str">
        <f t="shared" si="236"/>
        <v/>
      </c>
      <c r="Y2059" s="2">
        <f t="shared" si="237"/>
        <v>2009</v>
      </c>
      <c r="Z2059" t="str">
        <f t="shared" si="238"/>
        <v>Kf18U</v>
      </c>
    </row>
    <row r="2060" spans="1:26">
      <c r="A2060" s="3">
        <f>ROW()</f>
        <v>2060</v>
      </c>
      <c r="B2060" s="184">
        <f t="shared" si="232"/>
        <v>2010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4573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33"/>
        <v>NOT EQUAL</v>
      </c>
      <c r="Q2060"/>
      <c r="R2060"/>
      <c r="S2060" s="151">
        <f t="shared" si="234"/>
        <v>313</v>
      </c>
      <c r="T2060" s="3" t="s">
        <v>4623</v>
      </c>
      <c r="U2060" s="114"/>
      <c r="V2060" s="114"/>
      <c r="W2060" s="155" t="str">
        <f t="shared" si="235"/>
        <v/>
      </c>
      <c r="X2060" s="105" t="str">
        <f t="shared" si="236"/>
        <v/>
      </c>
      <c r="Y2060" s="2">
        <f t="shared" si="237"/>
        <v>2010</v>
      </c>
      <c r="Z2060" t="str">
        <f t="shared" si="238"/>
        <v>Kg18U</v>
      </c>
    </row>
    <row r="2061" spans="1:26">
      <c r="A2061" s="3">
        <f>ROW()</f>
        <v>2061</v>
      </c>
      <c r="B2061" s="184">
        <f t="shared" si="232"/>
        <v>2011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4573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33"/>
        <v>NOT EQUAL</v>
      </c>
      <c r="Q2061"/>
      <c r="R2061"/>
      <c r="S2061" s="151">
        <f t="shared" si="234"/>
        <v>313</v>
      </c>
      <c r="T2061" s="3" t="s">
        <v>4623</v>
      </c>
      <c r="U2061" s="114"/>
      <c r="V2061" s="114"/>
      <c r="W2061" s="155" t="str">
        <f t="shared" si="235"/>
        <v/>
      </c>
      <c r="X2061" s="105" t="str">
        <f t="shared" si="236"/>
        <v/>
      </c>
      <c r="Y2061" s="2">
        <f t="shared" si="237"/>
        <v>2011</v>
      </c>
      <c r="Z2061" t="str">
        <f t="shared" si="238"/>
        <v>K_19U</v>
      </c>
    </row>
    <row r="2062" spans="1:26">
      <c r="A2062" s="3">
        <f>ROW()</f>
        <v>2062</v>
      </c>
      <c r="B2062" s="184">
        <f t="shared" si="232"/>
        <v>2012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4573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33"/>
        <v>NOT EQUAL</v>
      </c>
      <c r="Q2062"/>
      <c r="R2062"/>
      <c r="S2062" s="151">
        <f t="shared" si="234"/>
        <v>313</v>
      </c>
      <c r="T2062" s="3" t="s">
        <v>4623</v>
      </c>
      <c r="U2062" s="114"/>
      <c r="V2062" s="114"/>
      <c r="W2062" s="155" t="str">
        <f t="shared" si="235"/>
        <v/>
      </c>
      <c r="X2062" s="105" t="str">
        <f t="shared" si="236"/>
        <v/>
      </c>
      <c r="Y2062" s="2">
        <f t="shared" si="237"/>
        <v>2012</v>
      </c>
      <c r="Z2062" t="str">
        <f t="shared" si="238"/>
        <v>Kf19U</v>
      </c>
    </row>
    <row r="2063" spans="1:26">
      <c r="A2063" s="3">
        <f>ROW()</f>
        <v>2063</v>
      </c>
      <c r="B2063" s="184">
        <f t="shared" si="232"/>
        <v>2013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4573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33"/>
        <v>NOT EQUAL</v>
      </c>
      <c r="Q2063"/>
      <c r="R2063"/>
      <c r="S2063" s="151">
        <f t="shared" si="234"/>
        <v>313</v>
      </c>
      <c r="T2063" s="3" t="s">
        <v>4623</v>
      </c>
      <c r="U2063" s="114"/>
      <c r="V2063" s="114"/>
      <c r="W2063" s="155" t="str">
        <f t="shared" si="235"/>
        <v/>
      </c>
      <c r="X2063" s="105" t="str">
        <f t="shared" si="236"/>
        <v/>
      </c>
      <c r="Y2063" s="2">
        <f t="shared" si="237"/>
        <v>2013</v>
      </c>
      <c r="Z2063" t="str">
        <f t="shared" si="238"/>
        <v>Kg19U</v>
      </c>
    </row>
    <row r="2064" spans="1:26">
      <c r="A2064" s="3">
        <f>ROW()</f>
        <v>2064</v>
      </c>
      <c r="B2064" s="184">
        <f t="shared" si="232"/>
        <v>2014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4573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33"/>
        <v>NOT EQUAL</v>
      </c>
      <c r="Q2064"/>
      <c r="R2064"/>
      <c r="S2064" s="151">
        <f t="shared" si="234"/>
        <v>313</v>
      </c>
      <c r="T2064" s="3" t="s">
        <v>4623</v>
      </c>
      <c r="U2064" s="114"/>
      <c r="V2064" s="114"/>
      <c r="W2064" s="155" t="str">
        <f t="shared" si="235"/>
        <v/>
      </c>
      <c r="X2064" s="105" t="str">
        <f t="shared" si="236"/>
        <v/>
      </c>
      <c r="Y2064" s="2">
        <f t="shared" si="237"/>
        <v>2014</v>
      </c>
      <c r="Z2064" t="str">
        <f t="shared" si="238"/>
        <v>K_20U</v>
      </c>
    </row>
    <row r="2065" spans="1:26">
      <c r="A2065" s="3">
        <f>ROW()</f>
        <v>2065</v>
      </c>
      <c r="B2065" s="184">
        <f t="shared" si="232"/>
        <v>2015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4573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33"/>
        <v>NOT EQUAL</v>
      </c>
      <c r="Q2065"/>
      <c r="R2065"/>
      <c r="S2065" s="151">
        <f t="shared" si="234"/>
        <v>313</v>
      </c>
      <c r="T2065" s="3" t="s">
        <v>4623</v>
      </c>
      <c r="U2065" s="114"/>
      <c r="V2065" s="114"/>
      <c r="W2065" s="155" t="str">
        <f t="shared" si="235"/>
        <v/>
      </c>
      <c r="X2065" s="105" t="str">
        <f t="shared" si="236"/>
        <v/>
      </c>
      <c r="Y2065" s="2">
        <f t="shared" si="237"/>
        <v>2015</v>
      </c>
      <c r="Z2065" t="str">
        <f t="shared" si="238"/>
        <v>Kf20U</v>
      </c>
    </row>
    <row r="2066" spans="1:26">
      <c r="A2066" s="3">
        <f>ROW()</f>
        <v>2066</v>
      </c>
      <c r="B2066" s="184">
        <f t="shared" si="232"/>
        <v>2016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4573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33"/>
        <v>NOT EQUAL</v>
      </c>
      <c r="Q2066"/>
      <c r="R2066"/>
      <c r="S2066" s="151">
        <f t="shared" si="234"/>
        <v>313</v>
      </c>
      <c r="T2066" s="3" t="s">
        <v>4623</v>
      </c>
      <c r="U2066" s="114"/>
      <c r="V2066" s="114"/>
      <c r="W2066" s="155" t="str">
        <f t="shared" si="235"/>
        <v/>
      </c>
      <c r="X2066" s="105" t="str">
        <f t="shared" si="236"/>
        <v/>
      </c>
      <c r="Y2066" s="2">
        <f t="shared" si="237"/>
        <v>2016</v>
      </c>
      <c r="Z2066" t="str">
        <f t="shared" si="238"/>
        <v>Kg20U</v>
      </c>
    </row>
    <row r="2067" spans="1:26">
      <c r="A2067" s="3">
        <f>ROW()</f>
        <v>2067</v>
      </c>
      <c r="B2067" s="184">
        <f t="shared" si="232"/>
        <v>2017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4573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33"/>
        <v>NOT EQUAL</v>
      </c>
      <c r="Q2067"/>
      <c r="R2067"/>
      <c r="S2067" s="151">
        <f t="shared" si="234"/>
        <v>313</v>
      </c>
      <c r="T2067" s="3" t="s">
        <v>4623</v>
      </c>
      <c r="U2067" s="114"/>
      <c r="V2067" s="114"/>
      <c r="W2067" s="155" t="str">
        <f t="shared" si="235"/>
        <v/>
      </c>
      <c r="X2067" s="105" t="str">
        <f t="shared" si="236"/>
        <v/>
      </c>
      <c r="Y2067" s="2">
        <f t="shared" si="237"/>
        <v>2017</v>
      </c>
      <c r="Z2067" t="str">
        <f t="shared" si="238"/>
        <v>K_21U</v>
      </c>
    </row>
    <row r="2068" spans="1:26">
      <c r="A2068" s="3">
        <f>ROW()</f>
        <v>2068</v>
      </c>
      <c r="B2068" s="184">
        <f t="shared" si="232"/>
        <v>2018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4573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33"/>
        <v>NOT EQUAL</v>
      </c>
      <c r="Q2068"/>
      <c r="R2068"/>
      <c r="S2068" s="151">
        <f t="shared" si="234"/>
        <v>313</v>
      </c>
      <c r="T2068" s="3" t="s">
        <v>4623</v>
      </c>
      <c r="U2068" s="114"/>
      <c r="V2068" s="114"/>
      <c r="W2068" s="155" t="str">
        <f t="shared" si="235"/>
        <v/>
      </c>
      <c r="X2068" s="105" t="str">
        <f t="shared" si="236"/>
        <v/>
      </c>
      <c r="Y2068" s="2">
        <f t="shared" si="237"/>
        <v>2018</v>
      </c>
      <c r="Z2068" t="str">
        <f t="shared" si="238"/>
        <v>Kf21U</v>
      </c>
    </row>
    <row r="2069" spans="1:26">
      <c r="A2069" s="3">
        <f>ROW()</f>
        <v>2069</v>
      </c>
      <c r="B2069" s="184">
        <f t="shared" si="232"/>
        <v>2019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4573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33"/>
        <v>NOT EQUAL</v>
      </c>
      <c r="Q2069"/>
      <c r="R2069"/>
      <c r="S2069" s="151">
        <f t="shared" si="234"/>
        <v>313</v>
      </c>
      <c r="T2069" s="3" t="s">
        <v>4623</v>
      </c>
      <c r="U2069" s="114"/>
      <c r="V2069" s="114"/>
      <c r="W2069" s="155" t="str">
        <f t="shared" si="235"/>
        <v/>
      </c>
      <c r="X2069" s="105" t="str">
        <f t="shared" si="236"/>
        <v/>
      </c>
      <c r="Y2069" s="2">
        <f t="shared" si="237"/>
        <v>2019</v>
      </c>
      <c r="Z2069" t="str">
        <f t="shared" si="238"/>
        <v>Kg21U</v>
      </c>
    </row>
    <row r="2070" spans="1:26">
      <c r="A2070" s="3">
        <f>ROW()</f>
        <v>2070</v>
      </c>
      <c r="B2070" s="184">
        <f t="shared" si="232"/>
        <v>2020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4573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33"/>
        <v>NOT EQUAL</v>
      </c>
      <c r="Q2070"/>
      <c r="R2070"/>
      <c r="S2070" s="151">
        <f t="shared" si="234"/>
        <v>313</v>
      </c>
      <c r="T2070" s="3" t="s">
        <v>4623</v>
      </c>
      <c r="U2070" s="114"/>
      <c r="V2070" s="114"/>
      <c r="W2070" s="155" t="str">
        <f t="shared" si="235"/>
        <v/>
      </c>
      <c r="X2070" s="105" t="str">
        <f t="shared" si="236"/>
        <v/>
      </c>
      <c r="Y2070" s="2">
        <f t="shared" si="237"/>
        <v>2020</v>
      </c>
      <c r="Z2070" t="str">
        <f t="shared" si="238"/>
        <v>K_22U</v>
      </c>
    </row>
    <row r="2071" spans="1:26">
      <c r="A2071" s="3">
        <f>ROW()</f>
        <v>2071</v>
      </c>
      <c r="B2071" s="184">
        <f t="shared" si="232"/>
        <v>2021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4573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33"/>
        <v>NOT EQUAL</v>
      </c>
      <c r="Q2071"/>
      <c r="R2071"/>
      <c r="S2071" s="151">
        <f t="shared" si="234"/>
        <v>313</v>
      </c>
      <c r="T2071" s="3" t="s">
        <v>4623</v>
      </c>
      <c r="U2071" s="114"/>
      <c r="V2071" s="114"/>
      <c r="W2071" s="155" t="str">
        <f t="shared" si="235"/>
        <v/>
      </c>
      <c r="X2071" s="105" t="str">
        <f t="shared" si="236"/>
        <v/>
      </c>
      <c r="Y2071" s="2">
        <f t="shared" si="237"/>
        <v>2021</v>
      </c>
      <c r="Z2071" t="str">
        <f t="shared" si="238"/>
        <v>Kf22U</v>
      </c>
    </row>
    <row r="2072" spans="1:26" s="32" customFormat="1">
      <c r="A2072" s="3">
        <f>ROW()</f>
        <v>2072</v>
      </c>
      <c r="B2072" s="184">
        <f t="shared" si="232"/>
        <v>2022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4573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33"/>
        <v>NOT EQUAL</v>
      </c>
      <c r="Q2072"/>
      <c r="R2072"/>
      <c r="S2072" s="151">
        <f t="shared" si="234"/>
        <v>313</v>
      </c>
      <c r="T2072" s="3" t="s">
        <v>4623</v>
      </c>
      <c r="U2072" s="114"/>
      <c r="V2072" s="114"/>
      <c r="W2072" s="155" t="str">
        <f t="shared" si="235"/>
        <v/>
      </c>
      <c r="X2072" s="105" t="str">
        <f t="shared" si="236"/>
        <v/>
      </c>
      <c r="Y2072" s="2">
        <f t="shared" si="237"/>
        <v>2022</v>
      </c>
      <c r="Z2072" t="str">
        <f t="shared" si="238"/>
        <v>Kg22U</v>
      </c>
    </row>
    <row r="2073" spans="1:26">
      <c r="A2073" s="3">
        <f>ROW()</f>
        <v>2073</v>
      </c>
      <c r="B2073" s="184">
        <f t="shared" si="232"/>
        <v>2023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4573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33"/>
        <v>NOT EQUAL</v>
      </c>
      <c r="Q2073"/>
      <c r="R2073"/>
      <c r="S2073" s="151">
        <f t="shared" si="234"/>
        <v>313</v>
      </c>
      <c r="T2073" s="3" t="s">
        <v>4623</v>
      </c>
      <c r="U2073" s="114"/>
      <c r="V2073" s="114"/>
      <c r="W2073" s="155" t="str">
        <f t="shared" si="235"/>
        <v/>
      </c>
      <c r="X2073" s="105" t="str">
        <f t="shared" si="236"/>
        <v/>
      </c>
      <c r="Y2073" s="2">
        <f t="shared" si="237"/>
        <v>2023</v>
      </c>
      <c r="Z2073" t="str">
        <f t="shared" si="238"/>
        <v>K_23U</v>
      </c>
    </row>
    <row r="2074" spans="1:26" s="32" customFormat="1">
      <c r="A2074" s="3">
        <f>ROW()</f>
        <v>2074</v>
      </c>
      <c r="B2074" s="184">
        <f t="shared" si="232"/>
        <v>2024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4573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33"/>
        <v>NOT EQUAL</v>
      </c>
      <c r="Q2074"/>
      <c r="R2074"/>
      <c r="S2074" s="151">
        <f t="shared" si="234"/>
        <v>313</v>
      </c>
      <c r="T2074" s="3" t="s">
        <v>4623</v>
      </c>
      <c r="U2074" s="114"/>
      <c r="V2074" s="114"/>
      <c r="W2074" s="155" t="str">
        <f t="shared" si="235"/>
        <v/>
      </c>
      <c r="X2074" s="105" t="str">
        <f t="shared" si="236"/>
        <v/>
      </c>
      <c r="Y2074" s="2">
        <f t="shared" si="237"/>
        <v>2024</v>
      </c>
      <c r="Z2074" t="str">
        <f t="shared" si="238"/>
        <v>Kf23U</v>
      </c>
    </row>
    <row r="2075" spans="1:26">
      <c r="A2075" s="3">
        <f>ROW()</f>
        <v>2075</v>
      </c>
      <c r="B2075" s="184">
        <f t="shared" si="232"/>
        <v>2025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4573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33"/>
        <v>NOT EQUAL</v>
      </c>
      <c r="Q2075"/>
      <c r="R2075"/>
      <c r="S2075" s="151">
        <f t="shared" si="234"/>
        <v>313</v>
      </c>
      <c r="T2075" s="3" t="s">
        <v>4623</v>
      </c>
      <c r="U2075" s="114"/>
      <c r="V2075" s="114"/>
      <c r="W2075" s="155" t="str">
        <f t="shared" si="235"/>
        <v/>
      </c>
      <c r="X2075" s="105" t="str">
        <f t="shared" si="236"/>
        <v/>
      </c>
      <c r="Y2075" s="2">
        <f t="shared" si="237"/>
        <v>2025</v>
      </c>
      <c r="Z2075" t="str">
        <f t="shared" si="238"/>
        <v>Kg23U</v>
      </c>
    </row>
    <row r="2076" spans="1:26" s="32" customFormat="1">
      <c r="A2076" s="3">
        <f>ROW()</f>
        <v>2076</v>
      </c>
      <c r="B2076" s="184">
        <f t="shared" si="232"/>
        <v>2026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4573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33"/>
        <v>NOT EQUAL</v>
      </c>
      <c r="Q2076"/>
      <c r="R2076"/>
      <c r="S2076" s="151">
        <f t="shared" si="234"/>
        <v>313</v>
      </c>
      <c r="T2076" s="3" t="s">
        <v>4623</v>
      </c>
      <c r="U2076" s="114"/>
      <c r="V2076" s="114"/>
      <c r="W2076" s="155" t="str">
        <f t="shared" si="235"/>
        <v/>
      </c>
      <c r="X2076" s="105" t="str">
        <f t="shared" si="236"/>
        <v/>
      </c>
      <c r="Y2076" s="2">
        <f t="shared" si="237"/>
        <v>2026</v>
      </c>
      <c r="Z2076" t="str">
        <f t="shared" si="238"/>
        <v>K_24U</v>
      </c>
    </row>
    <row r="2077" spans="1:26">
      <c r="A2077" s="3">
        <f>ROW()</f>
        <v>2077</v>
      </c>
      <c r="B2077" s="184">
        <f t="shared" si="232"/>
        <v>2027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4573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33"/>
        <v>NOT EQUAL</v>
      </c>
      <c r="Q2077"/>
      <c r="R2077"/>
      <c r="S2077" s="151">
        <f t="shared" si="234"/>
        <v>313</v>
      </c>
      <c r="T2077" s="3" t="s">
        <v>4623</v>
      </c>
      <c r="U2077" s="114"/>
      <c r="V2077" s="114"/>
      <c r="W2077" s="155" t="str">
        <f t="shared" si="235"/>
        <v/>
      </c>
      <c r="X2077" s="105" t="str">
        <f t="shared" si="236"/>
        <v/>
      </c>
      <c r="Y2077" s="2">
        <f t="shared" si="237"/>
        <v>2027</v>
      </c>
      <c r="Z2077" t="str">
        <f t="shared" si="238"/>
        <v>Kf24U</v>
      </c>
    </row>
    <row r="2078" spans="1:26" s="32" customFormat="1">
      <c r="A2078" s="3">
        <f>ROW()</f>
        <v>2078</v>
      </c>
      <c r="B2078" s="184">
        <f t="shared" si="232"/>
        <v>2028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4573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33"/>
        <v>NOT EQUAL</v>
      </c>
      <c r="Q2078"/>
      <c r="R2078"/>
      <c r="S2078" s="151">
        <f t="shared" si="234"/>
        <v>313</v>
      </c>
      <c r="T2078" s="3" t="s">
        <v>4623</v>
      </c>
      <c r="U2078" s="114"/>
      <c r="V2078" s="114"/>
      <c r="W2078" s="155" t="str">
        <f t="shared" si="235"/>
        <v/>
      </c>
      <c r="X2078" s="105" t="str">
        <f t="shared" si="236"/>
        <v/>
      </c>
      <c r="Y2078" s="2">
        <f t="shared" si="237"/>
        <v>2028</v>
      </c>
      <c r="Z2078" t="str">
        <f t="shared" si="238"/>
        <v>Kg24U</v>
      </c>
    </row>
    <row r="2079" spans="1:26">
      <c r="A2079" s="3">
        <f>ROW()</f>
        <v>2079</v>
      </c>
      <c r="B2079" s="184">
        <f t="shared" si="232"/>
        <v>2029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4573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33"/>
        <v>NOT EQUAL</v>
      </c>
      <c r="Q2079"/>
      <c r="R2079"/>
      <c r="S2079" s="151">
        <f t="shared" si="234"/>
        <v>313</v>
      </c>
      <c r="T2079" s="3" t="s">
        <v>4623</v>
      </c>
      <c r="U2079" s="114"/>
      <c r="V2079" s="114"/>
      <c r="W2079" s="155" t="str">
        <f t="shared" si="235"/>
        <v/>
      </c>
      <c r="X2079" s="105" t="str">
        <f t="shared" si="236"/>
        <v/>
      </c>
      <c r="Y2079" s="2">
        <f t="shared" si="237"/>
        <v>2029</v>
      </c>
      <c r="Z2079" t="str">
        <f t="shared" si="238"/>
        <v>K_25U</v>
      </c>
    </row>
    <row r="2080" spans="1:26">
      <c r="A2080" s="3">
        <f>ROW()</f>
        <v>2080</v>
      </c>
      <c r="B2080" s="184">
        <f t="shared" si="232"/>
        <v>2030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4573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33"/>
        <v>NOT EQUAL</v>
      </c>
      <c r="Q2080"/>
      <c r="R2080"/>
      <c r="S2080" s="151">
        <f t="shared" si="234"/>
        <v>313</v>
      </c>
      <c r="T2080" s="3" t="s">
        <v>4623</v>
      </c>
      <c r="U2080" s="114"/>
      <c r="V2080" s="114"/>
      <c r="W2080" s="155" t="str">
        <f t="shared" si="235"/>
        <v/>
      </c>
      <c r="X2080" s="105" t="str">
        <f t="shared" si="236"/>
        <v/>
      </c>
      <c r="Y2080" s="2">
        <f t="shared" si="237"/>
        <v>2030</v>
      </c>
      <c r="Z2080" t="str">
        <f t="shared" si="238"/>
        <v>Kf25U</v>
      </c>
    </row>
    <row r="2081" spans="1:26">
      <c r="A2081" s="3">
        <f>ROW()</f>
        <v>2081</v>
      </c>
      <c r="B2081" s="184">
        <f t="shared" si="232"/>
        <v>2031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4573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33"/>
        <v>NOT EQUAL</v>
      </c>
      <c r="Q2081"/>
      <c r="R2081"/>
      <c r="S2081" s="151">
        <f t="shared" si="234"/>
        <v>313</v>
      </c>
      <c r="T2081" s="3" t="s">
        <v>4623</v>
      </c>
      <c r="U2081" s="114"/>
      <c r="V2081" s="114"/>
      <c r="W2081" s="155" t="str">
        <f t="shared" si="235"/>
        <v/>
      </c>
      <c r="X2081" s="105" t="str">
        <f t="shared" si="236"/>
        <v/>
      </c>
      <c r="Y2081" s="2">
        <f t="shared" si="237"/>
        <v>2031</v>
      </c>
      <c r="Z2081" t="str">
        <f t="shared" si="238"/>
        <v>Kg25U</v>
      </c>
    </row>
    <row r="2082" spans="1:26">
      <c r="A2082" s="3">
        <f>ROW()</f>
        <v>2082</v>
      </c>
      <c r="B2082" s="184">
        <f t="shared" si="232"/>
        <v>2032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4573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33"/>
        <v>NOT EQUAL</v>
      </c>
      <c r="Q2082"/>
      <c r="R2082"/>
      <c r="S2082" s="151">
        <f t="shared" si="234"/>
        <v>313</v>
      </c>
      <c r="T2082" s="3" t="s">
        <v>4623</v>
      </c>
      <c r="U2082" s="114"/>
      <c r="V2082" s="114"/>
      <c r="W2082" s="155" t="str">
        <f t="shared" si="235"/>
        <v/>
      </c>
      <c r="X2082" s="105" t="str">
        <f t="shared" si="236"/>
        <v/>
      </c>
      <c r="Y2082" s="2">
        <f t="shared" si="237"/>
        <v>2032</v>
      </c>
      <c r="Z2082" t="str">
        <f t="shared" si="238"/>
        <v>K_26U</v>
      </c>
    </row>
    <row r="2083" spans="1:26">
      <c r="A2083" s="3">
        <f>ROW()</f>
        <v>2083</v>
      </c>
      <c r="B2083" s="184">
        <f t="shared" si="232"/>
        <v>2033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4573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33"/>
        <v>NOT EQUAL</v>
      </c>
      <c r="Q2083"/>
      <c r="R2083"/>
      <c r="S2083" s="151">
        <f t="shared" si="234"/>
        <v>313</v>
      </c>
      <c r="T2083" s="3" t="s">
        <v>4623</v>
      </c>
      <c r="U2083" s="114"/>
      <c r="V2083" s="114"/>
      <c r="W2083" s="155" t="str">
        <f t="shared" si="235"/>
        <v/>
      </c>
      <c r="X2083" s="105" t="str">
        <f t="shared" si="236"/>
        <v/>
      </c>
      <c r="Y2083" s="2">
        <f t="shared" si="237"/>
        <v>2033</v>
      </c>
      <c r="Z2083" t="str">
        <f t="shared" si="238"/>
        <v>Kf26U</v>
      </c>
    </row>
    <row r="2084" spans="1:26">
      <c r="A2084" s="3">
        <f>ROW()</f>
        <v>2084</v>
      </c>
      <c r="B2084" s="184">
        <f t="shared" si="232"/>
        <v>2034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4573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33"/>
        <v>NOT EQUAL</v>
      </c>
      <c r="Q2084"/>
      <c r="R2084"/>
      <c r="S2084" s="151">
        <f t="shared" si="234"/>
        <v>313</v>
      </c>
      <c r="T2084" s="3" t="s">
        <v>4623</v>
      </c>
      <c r="U2084" s="114"/>
      <c r="V2084" s="114"/>
      <c r="W2084" s="155" t="str">
        <f t="shared" si="235"/>
        <v/>
      </c>
      <c r="X2084" s="105" t="str">
        <f t="shared" si="236"/>
        <v/>
      </c>
      <c r="Y2084" s="2">
        <f t="shared" si="237"/>
        <v>2034</v>
      </c>
      <c r="Z2084" t="str">
        <f t="shared" si="238"/>
        <v>Kg26U</v>
      </c>
    </row>
    <row r="2085" spans="1:26">
      <c r="A2085" s="3">
        <f>ROW()</f>
        <v>2085</v>
      </c>
      <c r="B2085" s="184">
        <f t="shared" si="232"/>
        <v>2035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4573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33"/>
        <v>NOT EQUAL</v>
      </c>
      <c r="Q2085"/>
      <c r="R2085"/>
      <c r="S2085" s="151">
        <f t="shared" si="234"/>
        <v>313</v>
      </c>
      <c r="T2085" s="3" t="s">
        <v>4623</v>
      </c>
      <c r="U2085" s="114"/>
      <c r="V2085" s="114"/>
      <c r="W2085" s="155" t="str">
        <f t="shared" si="235"/>
        <v/>
      </c>
      <c r="X2085" s="105" t="str">
        <f t="shared" si="236"/>
        <v/>
      </c>
      <c r="Y2085" s="2">
        <f t="shared" si="237"/>
        <v>2035</v>
      </c>
      <c r="Z2085" t="str">
        <f t="shared" si="238"/>
        <v>K_27U</v>
      </c>
    </row>
    <row r="2086" spans="1:26">
      <c r="A2086" s="3">
        <f>ROW()</f>
        <v>2086</v>
      </c>
      <c r="B2086" s="184">
        <f t="shared" si="232"/>
        <v>2036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4573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33"/>
        <v>NOT EQUAL</v>
      </c>
      <c r="Q2086"/>
      <c r="R2086"/>
      <c r="S2086" s="151">
        <f t="shared" si="234"/>
        <v>313</v>
      </c>
      <c r="T2086" s="3" t="s">
        <v>4623</v>
      </c>
      <c r="U2086" s="114"/>
      <c r="V2086" s="114"/>
      <c r="W2086" s="155" t="str">
        <f t="shared" si="235"/>
        <v/>
      </c>
      <c r="X2086" s="105" t="str">
        <f t="shared" si="236"/>
        <v/>
      </c>
      <c r="Y2086" s="2">
        <f t="shared" si="237"/>
        <v>2036</v>
      </c>
      <c r="Z2086" t="str">
        <f t="shared" si="238"/>
        <v>Kf27U</v>
      </c>
    </row>
    <row r="2087" spans="1:26">
      <c r="A2087" s="3">
        <f>ROW()</f>
        <v>2087</v>
      </c>
      <c r="B2087" s="184">
        <f t="shared" si="232"/>
        <v>2037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4573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33"/>
        <v>NOT EQUAL</v>
      </c>
      <c r="Q2087"/>
      <c r="R2087"/>
      <c r="S2087" s="151">
        <f t="shared" si="234"/>
        <v>313</v>
      </c>
      <c r="T2087" s="3" t="s">
        <v>4623</v>
      </c>
      <c r="U2087" s="114"/>
      <c r="V2087" s="114"/>
      <c r="W2087" s="155" t="str">
        <f t="shared" si="235"/>
        <v/>
      </c>
      <c r="X2087" s="105" t="str">
        <f t="shared" si="236"/>
        <v/>
      </c>
      <c r="Y2087" s="2">
        <f t="shared" si="237"/>
        <v>2037</v>
      </c>
      <c r="Z2087" t="str">
        <f t="shared" si="238"/>
        <v>Kg27U</v>
      </c>
    </row>
    <row r="2088" spans="1:26">
      <c r="A2088" s="3">
        <f>ROW()</f>
        <v>2088</v>
      </c>
      <c r="B2088" s="184">
        <f t="shared" si="232"/>
        <v>2038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4573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33"/>
        <v>NOT EQUAL</v>
      </c>
      <c r="Q2088"/>
      <c r="R2088"/>
      <c r="S2088" s="151">
        <f t="shared" si="234"/>
        <v>313</v>
      </c>
      <c r="T2088" s="3" t="s">
        <v>4623</v>
      </c>
      <c r="U2088" s="114"/>
      <c r="V2088" s="114"/>
      <c r="W2088" s="155" t="str">
        <f t="shared" si="235"/>
        <v/>
      </c>
      <c r="X2088" s="105" t="str">
        <f t="shared" si="236"/>
        <v/>
      </c>
      <c r="Y2088" s="2">
        <f t="shared" si="237"/>
        <v>2038</v>
      </c>
      <c r="Z2088" t="str">
        <f t="shared" si="238"/>
        <v>K_28U</v>
      </c>
    </row>
    <row r="2089" spans="1:26">
      <c r="A2089" s="3">
        <f>ROW()</f>
        <v>2089</v>
      </c>
      <c r="B2089" s="184">
        <f t="shared" si="232"/>
        <v>2039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4573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33"/>
        <v>NOT EQUAL</v>
      </c>
      <c r="Q2089"/>
      <c r="R2089"/>
      <c r="S2089" s="151">
        <f t="shared" si="234"/>
        <v>313</v>
      </c>
      <c r="T2089" s="3" t="s">
        <v>4623</v>
      </c>
      <c r="U2089" s="114"/>
      <c r="V2089" s="114"/>
      <c r="W2089" s="155" t="str">
        <f t="shared" si="235"/>
        <v/>
      </c>
      <c r="X2089" s="105" t="str">
        <f t="shared" si="236"/>
        <v/>
      </c>
      <c r="Y2089" s="2">
        <f t="shared" si="237"/>
        <v>2039</v>
      </c>
      <c r="Z2089" t="str">
        <f t="shared" si="238"/>
        <v>Kf28U</v>
      </c>
    </row>
    <row r="2090" spans="1:26">
      <c r="A2090" s="3">
        <f>ROW()</f>
        <v>2090</v>
      </c>
      <c r="B2090" s="184">
        <f t="shared" si="232"/>
        <v>2040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4573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33"/>
        <v>NOT EQUAL</v>
      </c>
      <c r="Q2090"/>
      <c r="R2090"/>
      <c r="S2090" s="151">
        <f t="shared" si="234"/>
        <v>313</v>
      </c>
      <c r="T2090" s="3" t="s">
        <v>4623</v>
      </c>
      <c r="U2090" s="114"/>
      <c r="V2090" s="114"/>
      <c r="W2090" s="155" t="str">
        <f t="shared" si="235"/>
        <v/>
      </c>
      <c r="X2090" s="105" t="str">
        <f t="shared" si="236"/>
        <v/>
      </c>
      <c r="Y2090" s="2">
        <f t="shared" si="237"/>
        <v>2040</v>
      </c>
      <c r="Z2090" t="str">
        <f t="shared" si="238"/>
        <v>Kg28U</v>
      </c>
    </row>
    <row r="2091" spans="1:26">
      <c r="A2091" s="3">
        <f>ROW()</f>
        <v>2091</v>
      </c>
      <c r="B2091" s="184">
        <f t="shared" si="232"/>
        <v>2041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4573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33"/>
        <v>NOT EQUAL</v>
      </c>
      <c r="Q2091"/>
      <c r="R2091"/>
      <c r="S2091" s="151">
        <f t="shared" si="234"/>
        <v>313</v>
      </c>
      <c r="T2091" s="3" t="s">
        <v>4623</v>
      </c>
      <c r="U2091" s="114"/>
      <c r="V2091" s="114"/>
      <c r="W2091" s="155" t="str">
        <f t="shared" si="235"/>
        <v/>
      </c>
      <c r="X2091" s="105" t="str">
        <f t="shared" si="236"/>
        <v/>
      </c>
      <c r="Y2091" s="2">
        <f t="shared" si="237"/>
        <v>2041</v>
      </c>
      <c r="Z2091" t="str">
        <f t="shared" si="238"/>
        <v>K_29U</v>
      </c>
    </row>
    <row r="2092" spans="1:26">
      <c r="A2092" s="3">
        <f>ROW()</f>
        <v>2092</v>
      </c>
      <c r="B2092" s="184">
        <f t="shared" si="232"/>
        <v>2042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4573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33"/>
        <v>NOT EQUAL</v>
      </c>
      <c r="Q2092"/>
      <c r="R2092"/>
      <c r="S2092" s="151">
        <f t="shared" si="234"/>
        <v>313</v>
      </c>
      <c r="T2092" s="3" t="s">
        <v>4623</v>
      </c>
      <c r="U2092" s="114"/>
      <c r="V2092" s="114"/>
      <c r="W2092" s="155" t="str">
        <f t="shared" si="235"/>
        <v/>
      </c>
      <c r="X2092" s="105" t="str">
        <f t="shared" si="236"/>
        <v/>
      </c>
      <c r="Y2092" s="2">
        <f t="shared" si="237"/>
        <v>2042</v>
      </c>
      <c r="Z2092" t="str">
        <f t="shared" si="238"/>
        <v>Kf29U</v>
      </c>
    </row>
    <row r="2093" spans="1:26">
      <c r="A2093" s="3">
        <f>ROW()</f>
        <v>2093</v>
      </c>
      <c r="B2093" s="184">
        <f t="shared" si="232"/>
        <v>2043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4573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33"/>
        <v>NOT EQUAL</v>
      </c>
      <c r="Q2093"/>
      <c r="R2093"/>
      <c r="S2093" s="151">
        <f t="shared" si="234"/>
        <v>313</v>
      </c>
      <c r="T2093" s="3" t="s">
        <v>4623</v>
      </c>
      <c r="U2093" s="114"/>
      <c r="V2093" s="114"/>
      <c r="W2093" s="155" t="str">
        <f t="shared" si="235"/>
        <v/>
      </c>
      <c r="X2093" s="105" t="str">
        <f t="shared" si="236"/>
        <v/>
      </c>
      <c r="Y2093" s="2">
        <f t="shared" si="237"/>
        <v>2043</v>
      </c>
      <c r="Z2093" t="str">
        <f t="shared" si="238"/>
        <v>Kg29U</v>
      </c>
    </row>
    <row r="2094" spans="1:26">
      <c r="A2094" s="3">
        <f>ROW()</f>
        <v>2094</v>
      </c>
      <c r="B2094" s="184">
        <f t="shared" si="232"/>
        <v>2044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4573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33"/>
        <v>NOT EQUAL</v>
      </c>
      <c r="Q2094"/>
      <c r="R2094"/>
      <c r="S2094" s="151">
        <f t="shared" si="234"/>
        <v>313</v>
      </c>
      <c r="T2094" s="3" t="s">
        <v>4623</v>
      </c>
      <c r="U2094" s="114"/>
      <c r="V2094" s="114"/>
      <c r="W2094" s="155" t="str">
        <f t="shared" si="235"/>
        <v/>
      </c>
      <c r="X2094" s="105" t="str">
        <f t="shared" si="236"/>
        <v/>
      </c>
      <c r="Y2094" s="2">
        <f t="shared" si="237"/>
        <v>2044</v>
      </c>
      <c r="Z2094" t="str">
        <f t="shared" si="238"/>
        <v>K_30U</v>
      </c>
    </row>
    <row r="2095" spans="1:26">
      <c r="A2095" s="3">
        <f>ROW()</f>
        <v>2095</v>
      </c>
      <c r="B2095" s="184">
        <f t="shared" si="232"/>
        <v>2045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4573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33"/>
        <v>NOT EQUAL</v>
      </c>
      <c r="Q2095"/>
      <c r="R2095"/>
      <c r="S2095" s="151">
        <f t="shared" si="234"/>
        <v>313</v>
      </c>
      <c r="T2095" s="3" t="s">
        <v>4623</v>
      </c>
      <c r="U2095" s="114"/>
      <c r="V2095" s="114"/>
      <c r="W2095" s="155" t="str">
        <f t="shared" si="235"/>
        <v/>
      </c>
      <c r="X2095" s="105" t="str">
        <f t="shared" si="236"/>
        <v/>
      </c>
      <c r="Y2095" s="2">
        <f t="shared" si="237"/>
        <v>2045</v>
      </c>
      <c r="Z2095" t="str">
        <f t="shared" si="238"/>
        <v>Kf30U</v>
      </c>
    </row>
    <row r="2096" spans="1:26">
      <c r="A2096" s="3">
        <f>ROW()</f>
        <v>2096</v>
      </c>
      <c r="B2096" s="184">
        <f t="shared" si="232"/>
        <v>2046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4573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33"/>
        <v>NOT EQUAL</v>
      </c>
      <c r="Q2096"/>
      <c r="R2096"/>
      <c r="S2096" s="151">
        <f t="shared" si="234"/>
        <v>313</v>
      </c>
      <c r="T2096" s="3" t="s">
        <v>4623</v>
      </c>
      <c r="U2096" s="114"/>
      <c r="V2096" s="114"/>
      <c r="W2096" s="155" t="str">
        <f t="shared" si="235"/>
        <v/>
      </c>
      <c r="X2096" s="105" t="str">
        <f t="shared" si="236"/>
        <v/>
      </c>
      <c r="Y2096" s="2">
        <f t="shared" si="237"/>
        <v>2046</v>
      </c>
      <c r="Z2096" t="str">
        <f t="shared" si="238"/>
        <v>Kg30U</v>
      </c>
    </row>
    <row r="2097" spans="1:26">
      <c r="A2097" s="3">
        <f>ROW()</f>
        <v>2097</v>
      </c>
      <c r="B2097" s="184">
        <f t="shared" si="232"/>
        <v>2047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4573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33"/>
        <v>NOT EQUAL</v>
      </c>
      <c r="Q2097"/>
      <c r="R2097"/>
      <c r="S2097" s="151">
        <f t="shared" si="234"/>
        <v>313</v>
      </c>
      <c r="T2097" s="3" t="s">
        <v>4623</v>
      </c>
      <c r="U2097" s="114"/>
      <c r="V2097" s="114"/>
      <c r="W2097" s="155" t="str">
        <f t="shared" si="235"/>
        <v/>
      </c>
      <c r="X2097" s="105" t="str">
        <f t="shared" si="236"/>
        <v/>
      </c>
      <c r="Y2097" s="2">
        <f t="shared" si="237"/>
        <v>2047</v>
      </c>
      <c r="Z2097" t="str">
        <f t="shared" si="238"/>
        <v>K_31U</v>
      </c>
    </row>
    <row r="2098" spans="1:26">
      <c r="A2098" s="3">
        <f>ROW()</f>
        <v>2098</v>
      </c>
      <c r="B2098" s="184">
        <f t="shared" si="232"/>
        <v>2048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4573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33"/>
        <v>NOT EQUAL</v>
      </c>
      <c r="Q2098"/>
      <c r="R2098"/>
      <c r="S2098" s="151">
        <f t="shared" si="234"/>
        <v>313</v>
      </c>
      <c r="T2098" s="3" t="s">
        <v>4623</v>
      </c>
      <c r="U2098" s="114"/>
      <c r="V2098" s="114"/>
      <c r="W2098" s="155" t="str">
        <f t="shared" si="235"/>
        <v/>
      </c>
      <c r="X2098" s="105" t="str">
        <f t="shared" si="236"/>
        <v/>
      </c>
      <c r="Y2098" s="2">
        <f t="shared" si="237"/>
        <v>2048</v>
      </c>
      <c r="Z2098" t="str">
        <f t="shared" si="238"/>
        <v>Kf31U</v>
      </c>
    </row>
    <row r="2099" spans="1:26">
      <c r="A2099" s="3">
        <f>ROW()</f>
        <v>2099</v>
      </c>
      <c r="B2099" s="184">
        <f t="shared" si="232"/>
        <v>2049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4573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33"/>
        <v>NOT EQUAL</v>
      </c>
      <c r="Q2099"/>
      <c r="R2099"/>
      <c r="S2099" s="151">
        <f t="shared" si="234"/>
        <v>313</v>
      </c>
      <c r="T2099" s="3" t="s">
        <v>4623</v>
      </c>
      <c r="U2099" s="114"/>
      <c r="V2099" s="114"/>
      <c r="W2099" s="155" t="str">
        <f t="shared" si="235"/>
        <v/>
      </c>
      <c r="X2099" s="105" t="str">
        <f t="shared" si="236"/>
        <v/>
      </c>
      <c r="Y2099" s="2">
        <f t="shared" si="237"/>
        <v>2049</v>
      </c>
      <c r="Z2099" t="str">
        <f t="shared" si="238"/>
        <v>Kg31U</v>
      </c>
    </row>
    <row r="2100" spans="1:26">
      <c r="A2100" s="3">
        <f>ROW()</f>
        <v>2100</v>
      </c>
      <c r="B2100" s="184">
        <f t="shared" si="232"/>
        <v>2050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4573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33"/>
        <v>NOT EQUAL</v>
      </c>
      <c r="Q2100"/>
      <c r="R2100"/>
      <c r="S2100" s="151">
        <f t="shared" si="234"/>
        <v>313</v>
      </c>
      <c r="T2100" s="3" t="s">
        <v>4623</v>
      </c>
      <c r="U2100" s="114"/>
      <c r="V2100" s="114"/>
      <c r="W2100" s="155" t="str">
        <f t="shared" si="235"/>
        <v/>
      </c>
      <c r="X2100" s="105" t="str">
        <f t="shared" si="236"/>
        <v/>
      </c>
      <c r="Y2100" s="2">
        <f t="shared" si="237"/>
        <v>2050</v>
      </c>
      <c r="Z2100" t="str">
        <f t="shared" si="238"/>
        <v>K_32U</v>
      </c>
    </row>
    <row r="2101" spans="1:26">
      <c r="A2101" s="3">
        <f>ROW()</f>
        <v>2101</v>
      </c>
      <c r="B2101" s="184">
        <f t="shared" si="232"/>
        <v>2051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4573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33"/>
        <v>NOT EQUAL</v>
      </c>
      <c r="Q2101"/>
      <c r="R2101"/>
      <c r="S2101" s="151">
        <f t="shared" si="234"/>
        <v>313</v>
      </c>
      <c r="T2101" s="3" t="s">
        <v>4623</v>
      </c>
      <c r="U2101" s="114"/>
      <c r="V2101" s="114"/>
      <c r="W2101" s="155" t="str">
        <f t="shared" si="235"/>
        <v/>
      </c>
      <c r="X2101" s="105" t="str">
        <f t="shared" si="236"/>
        <v/>
      </c>
      <c r="Y2101" s="2">
        <f t="shared" si="237"/>
        <v>2051</v>
      </c>
      <c r="Z2101" t="str">
        <f t="shared" si="238"/>
        <v>Kf32U</v>
      </c>
    </row>
    <row r="2102" spans="1:26">
      <c r="A2102" s="3">
        <f>ROW()</f>
        <v>2102</v>
      </c>
      <c r="B2102" s="184">
        <f t="shared" si="232"/>
        <v>2052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4573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33"/>
        <v>NOT EQUAL</v>
      </c>
      <c r="Q2102"/>
      <c r="R2102"/>
      <c r="S2102" s="151">
        <f t="shared" si="234"/>
        <v>313</v>
      </c>
      <c r="T2102" s="3" t="s">
        <v>4623</v>
      </c>
      <c r="U2102" s="114"/>
      <c r="V2102" s="114"/>
      <c r="W2102" s="155" t="str">
        <f t="shared" si="235"/>
        <v/>
      </c>
      <c r="X2102" s="105" t="str">
        <f t="shared" si="236"/>
        <v/>
      </c>
      <c r="Y2102" s="2">
        <f t="shared" si="237"/>
        <v>2052</v>
      </c>
      <c r="Z2102" t="str">
        <f t="shared" si="238"/>
        <v>Kg32U</v>
      </c>
    </row>
    <row r="2103" spans="1:26">
      <c r="A2103" s="3">
        <f>ROW()</f>
        <v>2103</v>
      </c>
      <c r="B2103" s="184">
        <f t="shared" si="232"/>
        <v>2053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4573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33"/>
        <v>NOT EQUAL</v>
      </c>
      <c r="Q2103"/>
      <c r="R2103"/>
      <c r="S2103" s="151">
        <f t="shared" si="234"/>
        <v>313</v>
      </c>
      <c r="T2103" s="3" t="s">
        <v>4623</v>
      </c>
      <c r="U2103" s="114"/>
      <c r="V2103" s="114"/>
      <c r="W2103" s="155" t="str">
        <f t="shared" si="235"/>
        <v/>
      </c>
      <c r="X2103" s="105" t="str">
        <f t="shared" si="236"/>
        <v/>
      </c>
      <c r="Y2103" s="2">
        <f t="shared" si="237"/>
        <v>2053</v>
      </c>
      <c r="Z2103" t="str">
        <f t="shared" si="238"/>
        <v>K_33U</v>
      </c>
    </row>
    <row r="2104" spans="1:26">
      <c r="A2104" s="3">
        <f>ROW()</f>
        <v>2104</v>
      </c>
      <c r="B2104" s="184">
        <f t="shared" si="232"/>
        <v>2054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4573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33"/>
        <v>NOT EQUAL</v>
      </c>
      <c r="Q2104"/>
      <c r="R2104"/>
      <c r="S2104" s="151">
        <f t="shared" si="234"/>
        <v>313</v>
      </c>
      <c r="T2104" s="3" t="s">
        <v>4623</v>
      </c>
      <c r="U2104" s="114"/>
      <c r="V2104" s="114"/>
      <c r="W2104" s="155" t="str">
        <f t="shared" si="235"/>
        <v/>
      </c>
      <c r="X2104" s="105" t="str">
        <f t="shared" si="236"/>
        <v/>
      </c>
      <c r="Y2104" s="2">
        <f t="shared" si="237"/>
        <v>2054</v>
      </c>
      <c r="Z2104" t="str">
        <f t="shared" si="238"/>
        <v>Kf33U</v>
      </c>
    </row>
    <row r="2105" spans="1:26">
      <c r="A2105" s="3">
        <f>ROW()</f>
        <v>2105</v>
      </c>
      <c r="B2105" s="184">
        <f t="shared" si="232"/>
        <v>2055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4573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33"/>
        <v>NOT EQUAL</v>
      </c>
      <c r="Q2105"/>
      <c r="R2105"/>
      <c r="S2105" s="151">
        <f t="shared" si="234"/>
        <v>313</v>
      </c>
      <c r="T2105" s="3" t="s">
        <v>4623</v>
      </c>
      <c r="U2105" s="114"/>
      <c r="V2105" s="114"/>
      <c r="W2105" s="155" t="str">
        <f t="shared" si="235"/>
        <v/>
      </c>
      <c r="X2105" s="105" t="str">
        <f t="shared" si="236"/>
        <v/>
      </c>
      <c r="Y2105" s="2">
        <f t="shared" si="237"/>
        <v>2055</v>
      </c>
      <c r="Z2105" t="str">
        <f t="shared" si="238"/>
        <v>Kg33U</v>
      </c>
    </row>
    <row r="2106" spans="1:26">
      <c r="A2106" s="3">
        <f>ROW()</f>
        <v>2106</v>
      </c>
      <c r="B2106" s="184">
        <f t="shared" si="232"/>
        <v>2056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4573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33"/>
        <v>NOT EQUAL</v>
      </c>
      <c r="Q2106"/>
      <c r="R2106"/>
      <c r="S2106" s="151">
        <f t="shared" si="234"/>
        <v>313</v>
      </c>
      <c r="T2106" s="3" t="s">
        <v>4623</v>
      </c>
      <c r="U2106" s="114"/>
      <c r="V2106" s="114"/>
      <c r="W2106" s="155" t="str">
        <f t="shared" si="235"/>
        <v/>
      </c>
      <c r="X2106" s="105" t="str">
        <f t="shared" si="236"/>
        <v/>
      </c>
      <c r="Y2106" s="2">
        <f t="shared" si="237"/>
        <v>2056</v>
      </c>
      <c r="Z2106" t="str">
        <f t="shared" si="238"/>
        <v>K_34U</v>
      </c>
    </row>
    <row r="2107" spans="1:26">
      <c r="A2107" s="3">
        <f>ROW()</f>
        <v>2107</v>
      </c>
      <c r="B2107" s="184">
        <f t="shared" si="232"/>
        <v>2057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4573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33"/>
        <v>NOT EQUAL</v>
      </c>
      <c r="Q2107"/>
      <c r="R2107"/>
      <c r="S2107" s="151">
        <f t="shared" si="234"/>
        <v>313</v>
      </c>
      <c r="T2107" s="3" t="s">
        <v>4623</v>
      </c>
      <c r="U2107" s="114"/>
      <c r="V2107" s="114"/>
      <c r="W2107" s="155" t="str">
        <f t="shared" si="235"/>
        <v/>
      </c>
      <c r="X2107" s="105" t="str">
        <f t="shared" si="236"/>
        <v/>
      </c>
      <c r="Y2107" s="2">
        <f t="shared" si="237"/>
        <v>2057</v>
      </c>
      <c r="Z2107" t="str">
        <f t="shared" si="238"/>
        <v>Kf34U</v>
      </c>
    </row>
    <row r="2108" spans="1:26">
      <c r="A2108" s="3">
        <f>ROW()</f>
        <v>2108</v>
      </c>
      <c r="B2108" s="184">
        <f t="shared" si="232"/>
        <v>2058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4573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33"/>
        <v>NOT EQUAL</v>
      </c>
      <c r="Q2108"/>
      <c r="R2108"/>
      <c r="S2108" s="151">
        <f t="shared" si="234"/>
        <v>313</v>
      </c>
      <c r="T2108" s="3" t="s">
        <v>4623</v>
      </c>
      <c r="U2108" s="114"/>
      <c r="V2108" s="114"/>
      <c r="W2108" s="155" t="str">
        <f t="shared" si="235"/>
        <v/>
      </c>
      <c r="X2108" s="105" t="str">
        <f t="shared" si="236"/>
        <v/>
      </c>
      <c r="Y2108" s="2">
        <f t="shared" si="237"/>
        <v>2058</v>
      </c>
      <c r="Z2108" t="str">
        <f t="shared" si="238"/>
        <v>Kg34U</v>
      </c>
    </row>
    <row r="2109" spans="1:26">
      <c r="A2109" s="3">
        <f>ROW()</f>
        <v>2109</v>
      </c>
      <c r="B2109" s="184">
        <f t="shared" si="232"/>
        <v>2059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4573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33"/>
        <v>NOT EQUAL</v>
      </c>
      <c r="Q2109"/>
      <c r="R2109"/>
      <c r="S2109" s="151">
        <f t="shared" si="234"/>
        <v>313</v>
      </c>
      <c r="T2109" s="3" t="s">
        <v>4623</v>
      </c>
      <c r="U2109" s="114"/>
      <c r="V2109" s="114"/>
      <c r="W2109" s="155" t="str">
        <f t="shared" si="235"/>
        <v/>
      </c>
      <c r="X2109" s="105" t="str">
        <f t="shared" si="236"/>
        <v/>
      </c>
      <c r="Y2109" s="2">
        <f t="shared" si="237"/>
        <v>2059</v>
      </c>
      <c r="Z2109" t="str">
        <f t="shared" si="238"/>
        <v>K_35U</v>
      </c>
    </row>
    <row r="2110" spans="1:26">
      <c r="A2110" s="3">
        <f>ROW()</f>
        <v>2110</v>
      </c>
      <c r="B2110" s="184">
        <f t="shared" ref="B2110:B2173" si="239">B2109+1</f>
        <v>2060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4573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40">IF(E2110=F2110,"","NOT EQUAL")</f>
        <v>NOT EQUAL</v>
      </c>
      <c r="Q2110"/>
      <c r="R2110"/>
      <c r="S2110" s="151">
        <f t="shared" ref="S2110:S2134" si="241">IF(X2110&lt;&gt;"",S2109+1,S2109)</f>
        <v>313</v>
      </c>
      <c r="T2110" s="3" t="s">
        <v>4623</v>
      </c>
      <c r="U2110" s="114"/>
      <c r="V2110" s="114"/>
      <c r="W2110" s="155" t="str">
        <f t="shared" ref="W2110:W2134" si="242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43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44">B2110</f>
        <v>2060</v>
      </c>
      <c r="Z2110" t="str">
        <f t="shared" ref="Z2110:Z2134" si="245">M2110</f>
        <v>Kf35U</v>
      </c>
    </row>
    <row r="2111" spans="1:26">
      <c r="A2111" s="3">
        <f>ROW()</f>
        <v>2111</v>
      </c>
      <c r="B2111" s="184">
        <f t="shared" si="239"/>
        <v>2061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4573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40"/>
        <v>NOT EQUAL</v>
      </c>
      <c r="Q2111"/>
      <c r="R2111"/>
      <c r="S2111" s="151">
        <f t="shared" si="241"/>
        <v>313</v>
      </c>
      <c r="T2111" s="3" t="s">
        <v>4623</v>
      </c>
      <c r="U2111" s="114"/>
      <c r="V2111" s="114"/>
      <c r="W2111" s="155" t="str">
        <f t="shared" si="242"/>
        <v/>
      </c>
      <c r="X2111" s="105" t="str">
        <f t="shared" si="243"/>
        <v/>
      </c>
      <c r="Y2111" s="2">
        <f t="shared" si="244"/>
        <v>2061</v>
      </c>
      <c r="Z2111" t="str">
        <f t="shared" si="245"/>
        <v>Kg35U</v>
      </c>
    </row>
    <row r="2112" spans="1:26">
      <c r="A2112" s="3">
        <f>ROW()</f>
        <v>2112</v>
      </c>
      <c r="B2112" s="184">
        <f t="shared" si="239"/>
        <v>2062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4573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40"/>
        <v>NOT EQUAL</v>
      </c>
      <c r="Q2112"/>
      <c r="R2112"/>
      <c r="S2112" s="151">
        <f t="shared" si="241"/>
        <v>313</v>
      </c>
      <c r="T2112" s="3" t="s">
        <v>4623</v>
      </c>
      <c r="U2112" s="114"/>
      <c r="V2112" s="114"/>
      <c r="W2112" s="155" t="str">
        <f t="shared" si="242"/>
        <v/>
      </c>
      <c r="X2112" s="105" t="str">
        <f t="shared" si="243"/>
        <v/>
      </c>
      <c r="Y2112" s="2">
        <f t="shared" si="244"/>
        <v>2062</v>
      </c>
      <c r="Z2112" t="str">
        <f t="shared" si="245"/>
        <v>K_36U</v>
      </c>
    </row>
    <row r="2113" spans="1:26">
      <c r="A2113" s="3">
        <f>ROW()</f>
        <v>2113</v>
      </c>
      <c r="B2113" s="184">
        <f t="shared" si="239"/>
        <v>2063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4573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40"/>
        <v>NOT EQUAL</v>
      </c>
      <c r="Q2113"/>
      <c r="R2113"/>
      <c r="S2113" s="151">
        <f t="shared" si="241"/>
        <v>313</v>
      </c>
      <c r="T2113" s="3" t="s">
        <v>4623</v>
      </c>
      <c r="U2113" s="114"/>
      <c r="V2113" s="114"/>
      <c r="W2113" s="155" t="str">
        <f t="shared" si="242"/>
        <v/>
      </c>
      <c r="X2113" s="105" t="str">
        <f t="shared" si="243"/>
        <v/>
      </c>
      <c r="Y2113" s="2">
        <f t="shared" si="244"/>
        <v>2063</v>
      </c>
      <c r="Z2113" t="str">
        <f t="shared" si="245"/>
        <v>Kf36U</v>
      </c>
    </row>
    <row r="2114" spans="1:26">
      <c r="A2114" s="3">
        <f>ROW()</f>
        <v>2114</v>
      </c>
      <c r="B2114" s="184">
        <f t="shared" si="239"/>
        <v>2064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4573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40"/>
        <v>NOT EQUAL</v>
      </c>
      <c r="Q2114"/>
      <c r="R2114"/>
      <c r="S2114" s="151">
        <f t="shared" si="241"/>
        <v>313</v>
      </c>
      <c r="T2114" s="3" t="s">
        <v>4623</v>
      </c>
      <c r="U2114" s="114"/>
      <c r="V2114" s="114"/>
      <c r="W2114" s="155" t="str">
        <f t="shared" si="242"/>
        <v/>
      </c>
      <c r="X2114" s="105" t="str">
        <f t="shared" si="243"/>
        <v/>
      </c>
      <c r="Y2114" s="2">
        <f t="shared" si="244"/>
        <v>2064</v>
      </c>
      <c r="Z2114" t="str">
        <f t="shared" si="245"/>
        <v>Kg36U</v>
      </c>
    </row>
    <row r="2115" spans="1:26">
      <c r="A2115" s="3">
        <f>ROW()</f>
        <v>2115</v>
      </c>
      <c r="B2115" s="184">
        <f t="shared" si="239"/>
        <v>2065</v>
      </c>
      <c r="C2115" s="1" t="s">
        <v>4390</v>
      </c>
      <c r="D2115" s="1" t="s">
        <v>3873</v>
      </c>
      <c r="E2115" s="15" t="s">
        <v>4391</v>
      </c>
      <c r="F2115" s="15" t="s">
        <v>4391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4574</v>
      </c>
      <c r="L2115" s="166" t="s">
        <v>4296</v>
      </c>
      <c r="M2115" s="21" t="s">
        <v>4392</v>
      </c>
      <c r="N2115" s="21" t="s">
        <v>4296</v>
      </c>
      <c r="O2115"/>
      <c r="P2115" t="str">
        <f t="shared" si="240"/>
        <v/>
      </c>
      <c r="Q2115"/>
      <c r="R2115"/>
      <c r="S2115" s="151">
        <f t="shared" si="241"/>
        <v>314</v>
      </c>
      <c r="T2115" s="3" t="s">
        <v>4557</v>
      </c>
      <c r="U2115" s="114"/>
      <c r="V2115" s="114"/>
      <c r="W2115" s="155" t="str">
        <f t="shared" si="242"/>
        <v>"XEQM01"</v>
      </c>
      <c r="X2115" s="105" t="str">
        <f t="shared" si="243"/>
        <v>XEQM01</v>
      </c>
      <c r="Y2115" s="2">
        <f t="shared" si="244"/>
        <v>2065</v>
      </c>
      <c r="Z2115" t="str">
        <f t="shared" si="245"/>
        <v>ITM_X_P1</v>
      </c>
    </row>
    <row r="2116" spans="1:26">
      <c r="A2116" s="3">
        <f>ROW()</f>
        <v>2116</v>
      </c>
      <c r="B2116" s="184">
        <f t="shared" si="239"/>
        <v>2066</v>
      </c>
      <c r="C2116" s="1" t="s">
        <v>4390</v>
      </c>
      <c r="D2116" s="1" t="s">
        <v>3874</v>
      </c>
      <c r="E2116" s="15" t="s">
        <v>4394</v>
      </c>
      <c r="F2116" s="15" t="s">
        <v>4394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4574</v>
      </c>
      <c r="L2116" s="166" t="s">
        <v>4296</v>
      </c>
      <c r="M2116" s="21" t="s">
        <v>4393</v>
      </c>
      <c r="N2116" s="21" t="s">
        <v>4296</v>
      </c>
      <c r="O2116"/>
      <c r="P2116" t="str">
        <f t="shared" si="240"/>
        <v/>
      </c>
      <c r="Q2116"/>
      <c r="R2116"/>
      <c r="S2116" s="151">
        <f t="shared" si="241"/>
        <v>315</v>
      </c>
      <c r="T2116" s="3" t="s">
        <v>4557</v>
      </c>
      <c r="U2116" s="114"/>
      <c r="V2116" s="114"/>
      <c r="W2116" s="155" t="str">
        <f t="shared" si="242"/>
        <v>"XEQM02"</v>
      </c>
      <c r="X2116" s="105" t="str">
        <f t="shared" si="243"/>
        <v>XEQM02</v>
      </c>
      <c r="Y2116" s="2">
        <f t="shared" si="244"/>
        <v>2066</v>
      </c>
      <c r="Z2116" t="str">
        <f t="shared" si="245"/>
        <v>ITM_X_P2</v>
      </c>
    </row>
    <row r="2117" spans="1:26">
      <c r="A2117" s="3">
        <f>ROW()</f>
        <v>2117</v>
      </c>
      <c r="B2117" s="184">
        <f t="shared" si="239"/>
        <v>2067</v>
      </c>
      <c r="C2117" s="1" t="s">
        <v>4390</v>
      </c>
      <c r="D2117" s="1" t="s">
        <v>3938</v>
      </c>
      <c r="E2117" s="15" t="s">
        <v>4411</v>
      </c>
      <c r="F2117" s="15" t="s">
        <v>4411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4574</v>
      </c>
      <c r="L2117" s="166" t="s">
        <v>4296</v>
      </c>
      <c r="M2117" s="21" t="s">
        <v>4395</v>
      </c>
      <c r="N2117" s="21" t="s">
        <v>4296</v>
      </c>
      <c r="O2117" s="167"/>
      <c r="P2117" t="str">
        <f t="shared" si="240"/>
        <v/>
      </c>
      <c r="Q2117" s="167"/>
      <c r="R2117" s="167"/>
      <c r="S2117" s="151">
        <f t="shared" si="241"/>
        <v>316</v>
      </c>
      <c r="T2117" s="3" t="s">
        <v>4557</v>
      </c>
      <c r="U2117" s="114"/>
      <c r="V2117" s="114"/>
      <c r="W2117" s="155" t="str">
        <f t="shared" si="242"/>
        <v>"XEQM03"</v>
      </c>
      <c r="X2117" s="105" t="str">
        <f t="shared" si="243"/>
        <v>XEQM03</v>
      </c>
      <c r="Y2117" s="2">
        <f t="shared" si="244"/>
        <v>2067</v>
      </c>
      <c r="Z2117" t="str">
        <f t="shared" si="245"/>
        <v>ITM_X_P3</v>
      </c>
    </row>
    <row r="2118" spans="1:26">
      <c r="A2118" s="3">
        <f>ROW()</f>
        <v>2118</v>
      </c>
      <c r="B2118" s="184">
        <f t="shared" si="239"/>
        <v>2068</v>
      </c>
      <c r="C2118" s="1" t="s">
        <v>4390</v>
      </c>
      <c r="D2118" s="1" t="s">
        <v>3875</v>
      </c>
      <c r="E2118" s="15" t="s">
        <v>4412</v>
      </c>
      <c r="F2118" s="15" t="s">
        <v>4412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4574</v>
      </c>
      <c r="L2118" s="166" t="s">
        <v>4296</v>
      </c>
      <c r="M2118" s="21" t="s">
        <v>4396</v>
      </c>
      <c r="N2118" s="21" t="s">
        <v>4296</v>
      </c>
      <c r="O2118" s="167"/>
      <c r="P2118" t="str">
        <f t="shared" si="240"/>
        <v/>
      </c>
      <c r="Q2118" s="167"/>
      <c r="R2118" s="167"/>
      <c r="S2118" s="151">
        <f t="shared" si="241"/>
        <v>317</v>
      </c>
      <c r="T2118" s="3" t="s">
        <v>4557</v>
      </c>
      <c r="U2118" s="114"/>
      <c r="V2118" s="114"/>
      <c r="W2118" s="155" t="str">
        <f t="shared" si="242"/>
        <v>"XEQM04"</v>
      </c>
      <c r="X2118" s="105" t="str">
        <f t="shared" si="243"/>
        <v>XEQM04</v>
      </c>
      <c r="Y2118" s="2">
        <f t="shared" si="244"/>
        <v>2068</v>
      </c>
      <c r="Z2118" t="str">
        <f t="shared" si="245"/>
        <v>ITM_X_P4</v>
      </c>
    </row>
    <row r="2119" spans="1:26">
      <c r="A2119" s="3">
        <f>ROW()</f>
        <v>2119</v>
      </c>
      <c r="B2119" s="184">
        <f t="shared" si="239"/>
        <v>2069</v>
      </c>
      <c r="C2119" s="1" t="s">
        <v>4390</v>
      </c>
      <c r="D2119" s="1" t="s">
        <v>3876</v>
      </c>
      <c r="E2119" s="15" t="s">
        <v>4413</v>
      </c>
      <c r="F2119" s="15" t="s">
        <v>4413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4574</v>
      </c>
      <c r="L2119" s="166" t="s">
        <v>4296</v>
      </c>
      <c r="M2119" s="21" t="s">
        <v>4397</v>
      </c>
      <c r="N2119" s="21" t="s">
        <v>4296</v>
      </c>
      <c r="O2119" s="167"/>
      <c r="P2119" t="str">
        <f t="shared" si="240"/>
        <v/>
      </c>
      <c r="Q2119" s="167"/>
      <c r="R2119" s="167"/>
      <c r="S2119" s="151">
        <f t="shared" si="241"/>
        <v>318</v>
      </c>
      <c r="T2119" s="3" t="s">
        <v>4557</v>
      </c>
      <c r="U2119" s="114"/>
      <c r="V2119" s="114"/>
      <c r="W2119" s="155" t="str">
        <f t="shared" si="242"/>
        <v>"XEQM05"</v>
      </c>
      <c r="X2119" s="105" t="str">
        <f t="shared" si="243"/>
        <v>XEQM05</v>
      </c>
      <c r="Y2119" s="2">
        <f t="shared" si="244"/>
        <v>2069</v>
      </c>
      <c r="Z2119" t="str">
        <f t="shared" si="245"/>
        <v>ITM_X_P5</v>
      </c>
    </row>
    <row r="2120" spans="1:26">
      <c r="A2120" s="3">
        <f>ROW()</f>
        <v>2120</v>
      </c>
      <c r="B2120" s="184">
        <f t="shared" si="239"/>
        <v>2070</v>
      </c>
      <c r="C2120" s="1" t="s">
        <v>4390</v>
      </c>
      <c r="D2120" s="1" t="s">
        <v>3877</v>
      </c>
      <c r="E2120" s="15" t="s">
        <v>4414</v>
      </c>
      <c r="F2120" s="15" t="s">
        <v>4414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4574</v>
      </c>
      <c r="L2120" s="166" t="s">
        <v>4296</v>
      </c>
      <c r="M2120" s="21" t="s">
        <v>4398</v>
      </c>
      <c r="N2120" s="21" t="s">
        <v>4296</v>
      </c>
      <c r="O2120" s="167"/>
      <c r="P2120" t="str">
        <f t="shared" si="240"/>
        <v/>
      </c>
      <c r="Q2120" s="167"/>
      <c r="R2120" s="167"/>
      <c r="S2120" s="151">
        <f t="shared" si="241"/>
        <v>319</v>
      </c>
      <c r="T2120" s="3" t="s">
        <v>4557</v>
      </c>
      <c r="U2120" s="114"/>
      <c r="V2120" s="114"/>
      <c r="W2120" s="155" t="str">
        <f t="shared" si="242"/>
        <v>"XEQM06"</v>
      </c>
      <c r="X2120" s="105" t="str">
        <f t="shared" si="243"/>
        <v>XEQM06</v>
      </c>
      <c r="Y2120" s="2">
        <f t="shared" si="244"/>
        <v>2070</v>
      </c>
      <c r="Z2120" t="str">
        <f t="shared" si="245"/>
        <v>ITM_X_P6</v>
      </c>
    </row>
    <row r="2121" spans="1:26">
      <c r="A2121" s="3">
        <f>ROW()</f>
        <v>2121</v>
      </c>
      <c r="B2121" s="184">
        <f t="shared" si="239"/>
        <v>2071</v>
      </c>
      <c r="C2121" s="1" t="s">
        <v>4390</v>
      </c>
      <c r="D2121" s="1" t="s">
        <v>3879</v>
      </c>
      <c r="E2121" s="15" t="s">
        <v>4415</v>
      </c>
      <c r="F2121" s="15" t="s">
        <v>4415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4574</v>
      </c>
      <c r="L2121" s="166" t="s">
        <v>4296</v>
      </c>
      <c r="M2121" s="21" t="s">
        <v>4399</v>
      </c>
      <c r="N2121" s="21" t="s">
        <v>4296</v>
      </c>
      <c r="O2121" s="167"/>
      <c r="P2121" t="str">
        <f t="shared" si="240"/>
        <v/>
      </c>
      <c r="Q2121" s="167"/>
      <c r="R2121" s="167"/>
      <c r="S2121" s="151">
        <f t="shared" si="241"/>
        <v>320</v>
      </c>
      <c r="T2121" s="3" t="s">
        <v>4557</v>
      </c>
      <c r="U2121" s="114"/>
      <c r="V2121" s="114"/>
      <c r="W2121" s="155" t="str">
        <f t="shared" si="242"/>
        <v>"XEQM07"</v>
      </c>
      <c r="X2121" s="105" t="str">
        <f t="shared" si="243"/>
        <v>XEQM07</v>
      </c>
      <c r="Y2121" s="2">
        <f t="shared" si="244"/>
        <v>2071</v>
      </c>
      <c r="Z2121" t="str">
        <f t="shared" si="245"/>
        <v>ITM_X_f1</v>
      </c>
    </row>
    <row r="2122" spans="1:26">
      <c r="A2122" s="3">
        <f>ROW()</f>
        <v>2122</v>
      </c>
      <c r="B2122" s="184">
        <f t="shared" si="239"/>
        <v>2072</v>
      </c>
      <c r="C2122" s="1" t="s">
        <v>4390</v>
      </c>
      <c r="D2122" s="1" t="s">
        <v>3880</v>
      </c>
      <c r="E2122" s="15" t="s">
        <v>4416</v>
      </c>
      <c r="F2122" s="15" t="s">
        <v>4416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4574</v>
      </c>
      <c r="L2122" s="166" t="s">
        <v>4296</v>
      </c>
      <c r="M2122" s="21" t="s">
        <v>4400</v>
      </c>
      <c r="N2122" s="21" t="s">
        <v>4296</v>
      </c>
      <c r="O2122" s="167"/>
      <c r="P2122" t="str">
        <f t="shared" si="240"/>
        <v/>
      </c>
      <c r="Q2122" s="167"/>
      <c r="R2122" s="167"/>
      <c r="S2122" s="151">
        <f t="shared" si="241"/>
        <v>321</v>
      </c>
      <c r="T2122" s="3" t="s">
        <v>4557</v>
      </c>
      <c r="U2122" s="114"/>
      <c r="V2122" s="114"/>
      <c r="W2122" s="155" t="str">
        <f t="shared" si="242"/>
        <v>"XEQM08"</v>
      </c>
      <c r="X2122" s="105" t="str">
        <f t="shared" si="243"/>
        <v>XEQM08</v>
      </c>
      <c r="Y2122" s="2">
        <f t="shared" si="244"/>
        <v>2072</v>
      </c>
      <c r="Z2122" t="str">
        <f t="shared" si="245"/>
        <v>ITM_X_f2</v>
      </c>
    </row>
    <row r="2123" spans="1:26">
      <c r="A2123" s="3">
        <f>ROW()</f>
        <v>2123</v>
      </c>
      <c r="B2123" s="184">
        <f t="shared" si="239"/>
        <v>2073</v>
      </c>
      <c r="C2123" s="1" t="s">
        <v>4390</v>
      </c>
      <c r="D2123" s="1" t="s">
        <v>3881</v>
      </c>
      <c r="E2123" s="15" t="s">
        <v>4417</v>
      </c>
      <c r="F2123" s="15" t="s">
        <v>4417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4574</v>
      </c>
      <c r="L2123" s="166" t="s">
        <v>4296</v>
      </c>
      <c r="M2123" s="21" t="s">
        <v>4401</v>
      </c>
      <c r="N2123" s="21" t="s">
        <v>4296</v>
      </c>
      <c r="O2123" s="167"/>
      <c r="P2123" t="str">
        <f t="shared" si="240"/>
        <v/>
      </c>
      <c r="Q2123" s="167"/>
      <c r="R2123" s="167"/>
      <c r="S2123" s="151">
        <f t="shared" si="241"/>
        <v>322</v>
      </c>
      <c r="T2123" s="3" t="s">
        <v>4557</v>
      </c>
      <c r="U2123" s="114"/>
      <c r="V2123" s="114"/>
      <c r="W2123" s="155" t="str">
        <f t="shared" si="242"/>
        <v>"XEQM09"</v>
      </c>
      <c r="X2123" s="105" t="str">
        <f t="shared" si="243"/>
        <v>XEQM09</v>
      </c>
      <c r="Y2123" s="2">
        <f t="shared" si="244"/>
        <v>2073</v>
      </c>
      <c r="Z2123" t="str">
        <f t="shared" si="245"/>
        <v>ITM_X_f3</v>
      </c>
    </row>
    <row r="2124" spans="1:26">
      <c r="A2124" s="3">
        <f>ROW()</f>
        <v>2124</v>
      </c>
      <c r="B2124" s="184">
        <f t="shared" si="239"/>
        <v>2074</v>
      </c>
      <c r="C2124" s="1" t="s">
        <v>4390</v>
      </c>
      <c r="D2124" s="1" t="s">
        <v>3882</v>
      </c>
      <c r="E2124" s="15" t="s">
        <v>4418</v>
      </c>
      <c r="F2124" s="15" t="s">
        <v>4418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4574</v>
      </c>
      <c r="L2124" s="166" t="s">
        <v>4296</v>
      </c>
      <c r="M2124" s="21" t="s">
        <v>4402</v>
      </c>
      <c r="N2124" s="21" t="s">
        <v>4296</v>
      </c>
      <c r="O2124" s="167"/>
      <c r="P2124" t="str">
        <f t="shared" si="240"/>
        <v/>
      </c>
      <c r="Q2124" s="167"/>
      <c r="R2124" s="167"/>
      <c r="S2124" s="151">
        <f t="shared" si="241"/>
        <v>323</v>
      </c>
      <c r="T2124" s="3" t="s">
        <v>4557</v>
      </c>
      <c r="U2124" s="114"/>
      <c r="V2124" s="114"/>
      <c r="W2124" s="155" t="str">
        <f t="shared" si="242"/>
        <v>"XEQM10"</v>
      </c>
      <c r="X2124" s="105" t="str">
        <f t="shared" si="243"/>
        <v>XEQM10</v>
      </c>
      <c r="Y2124" s="2">
        <f t="shared" si="244"/>
        <v>2074</v>
      </c>
      <c r="Z2124" t="str">
        <f t="shared" si="245"/>
        <v>ITM_X_f4</v>
      </c>
    </row>
    <row r="2125" spans="1:26">
      <c r="A2125" s="3">
        <f>ROW()</f>
        <v>2125</v>
      </c>
      <c r="B2125" s="184">
        <f t="shared" si="239"/>
        <v>2075</v>
      </c>
      <c r="C2125" s="1" t="s">
        <v>4390</v>
      </c>
      <c r="D2125" s="1" t="s">
        <v>3883</v>
      </c>
      <c r="E2125" s="15" t="s">
        <v>4419</v>
      </c>
      <c r="F2125" s="15" t="s">
        <v>4419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4574</v>
      </c>
      <c r="L2125" s="166" t="s">
        <v>4296</v>
      </c>
      <c r="M2125" s="21" t="s">
        <v>4403</v>
      </c>
      <c r="N2125" s="21" t="s">
        <v>4296</v>
      </c>
      <c r="O2125" s="167"/>
      <c r="P2125" t="str">
        <f t="shared" si="240"/>
        <v/>
      </c>
      <c r="Q2125" s="167"/>
      <c r="R2125" s="167"/>
      <c r="S2125" s="151">
        <f t="shared" si="241"/>
        <v>324</v>
      </c>
      <c r="T2125" s="3" t="s">
        <v>4557</v>
      </c>
      <c r="U2125" s="114"/>
      <c r="V2125" s="114"/>
      <c r="W2125" s="155" t="str">
        <f t="shared" si="242"/>
        <v>"XEQM11"</v>
      </c>
      <c r="X2125" s="105" t="str">
        <f t="shared" si="243"/>
        <v>XEQM11</v>
      </c>
      <c r="Y2125" s="2">
        <f t="shared" si="244"/>
        <v>2075</v>
      </c>
      <c r="Z2125" t="str">
        <f t="shared" si="245"/>
        <v>ITM_X_f5</v>
      </c>
    </row>
    <row r="2126" spans="1:26">
      <c r="A2126" s="3">
        <f>ROW()</f>
        <v>2126</v>
      </c>
      <c r="B2126" s="184">
        <f t="shared" si="239"/>
        <v>2076</v>
      </c>
      <c r="C2126" s="1" t="s">
        <v>4390</v>
      </c>
      <c r="D2126" s="1" t="s">
        <v>3884</v>
      </c>
      <c r="E2126" s="15" t="s">
        <v>4420</v>
      </c>
      <c r="F2126" s="15" t="s">
        <v>4420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4574</v>
      </c>
      <c r="L2126" s="166" t="s">
        <v>4296</v>
      </c>
      <c r="M2126" s="21" t="s">
        <v>4404</v>
      </c>
      <c r="N2126" s="21" t="s">
        <v>4296</v>
      </c>
      <c r="O2126" s="167"/>
      <c r="P2126" t="str">
        <f t="shared" si="240"/>
        <v/>
      </c>
      <c r="Q2126" s="167"/>
      <c r="R2126" s="167"/>
      <c r="S2126" s="151">
        <f t="shared" si="241"/>
        <v>325</v>
      </c>
      <c r="T2126" s="3" t="s">
        <v>4557</v>
      </c>
      <c r="U2126" s="114"/>
      <c r="V2126" s="114"/>
      <c r="W2126" s="155" t="str">
        <f t="shared" si="242"/>
        <v>"XEQM12"</v>
      </c>
      <c r="X2126" s="105" t="str">
        <f t="shared" si="243"/>
        <v>XEQM12</v>
      </c>
      <c r="Y2126" s="2">
        <f t="shared" si="244"/>
        <v>2076</v>
      </c>
      <c r="Z2126" t="str">
        <f t="shared" si="245"/>
        <v>ITM_X_f6</v>
      </c>
    </row>
    <row r="2127" spans="1:26">
      <c r="A2127" s="3">
        <f>ROW()</f>
        <v>2127</v>
      </c>
      <c r="B2127" s="184">
        <f t="shared" si="239"/>
        <v>2077</v>
      </c>
      <c r="C2127" s="1" t="s">
        <v>4390</v>
      </c>
      <c r="D2127" s="1" t="s">
        <v>3885</v>
      </c>
      <c r="E2127" s="15" t="s">
        <v>4421</v>
      </c>
      <c r="F2127" s="15" t="s">
        <v>4421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4574</v>
      </c>
      <c r="L2127" s="166" t="s">
        <v>4296</v>
      </c>
      <c r="M2127" s="21" t="s">
        <v>4405</v>
      </c>
      <c r="N2127" s="21" t="s">
        <v>4296</v>
      </c>
      <c r="O2127" s="167"/>
      <c r="P2127" t="str">
        <f t="shared" si="240"/>
        <v/>
      </c>
      <c r="Q2127" s="167"/>
      <c r="R2127" s="167"/>
      <c r="S2127" s="151">
        <f t="shared" si="241"/>
        <v>326</v>
      </c>
      <c r="T2127" s="3" t="s">
        <v>4557</v>
      </c>
      <c r="U2127" s="114"/>
      <c r="V2127" s="114"/>
      <c r="W2127" s="155" t="str">
        <f t="shared" si="242"/>
        <v>"XEQM13"</v>
      </c>
      <c r="X2127" s="105" t="str">
        <f t="shared" si="243"/>
        <v>XEQM13</v>
      </c>
      <c r="Y2127" s="2">
        <f t="shared" si="244"/>
        <v>2077</v>
      </c>
      <c r="Z2127" t="str">
        <f t="shared" si="245"/>
        <v>ITM_X_g1</v>
      </c>
    </row>
    <row r="2128" spans="1:26">
      <c r="A2128" s="3">
        <f>ROW()</f>
        <v>2128</v>
      </c>
      <c r="B2128" s="184">
        <f t="shared" si="239"/>
        <v>2078</v>
      </c>
      <c r="C2128" s="1" t="s">
        <v>4390</v>
      </c>
      <c r="D2128" s="1" t="s">
        <v>3886</v>
      </c>
      <c r="E2128" s="15" t="s">
        <v>4422</v>
      </c>
      <c r="F2128" s="15" t="s">
        <v>4422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4574</v>
      </c>
      <c r="L2128" s="166" t="s">
        <v>4296</v>
      </c>
      <c r="M2128" s="21" t="s">
        <v>4406</v>
      </c>
      <c r="N2128" s="21" t="s">
        <v>4296</v>
      </c>
      <c r="O2128" s="167"/>
      <c r="P2128" t="str">
        <f t="shared" si="240"/>
        <v/>
      </c>
      <c r="Q2128" s="167"/>
      <c r="R2128" s="167"/>
      <c r="S2128" s="151">
        <f t="shared" si="241"/>
        <v>327</v>
      </c>
      <c r="T2128" s="3" t="s">
        <v>4557</v>
      </c>
      <c r="U2128" s="114"/>
      <c r="V2128" s="114"/>
      <c r="W2128" s="155" t="str">
        <f t="shared" si="242"/>
        <v>"XEQM14"</v>
      </c>
      <c r="X2128" s="105" t="str">
        <f t="shared" si="243"/>
        <v>XEQM14</v>
      </c>
      <c r="Y2128" s="2">
        <f t="shared" si="244"/>
        <v>2078</v>
      </c>
      <c r="Z2128" t="str">
        <f t="shared" si="245"/>
        <v>ITM_X_g2</v>
      </c>
    </row>
    <row r="2129" spans="1:26">
      <c r="A2129" s="3">
        <f>ROW()</f>
        <v>2129</v>
      </c>
      <c r="B2129" s="184">
        <f t="shared" si="239"/>
        <v>2079</v>
      </c>
      <c r="C2129" s="1" t="s">
        <v>4390</v>
      </c>
      <c r="D2129" s="1" t="s">
        <v>3887</v>
      </c>
      <c r="E2129" s="15" t="s">
        <v>4423</v>
      </c>
      <c r="F2129" s="15" t="s">
        <v>4423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4574</v>
      </c>
      <c r="L2129" s="166" t="s">
        <v>4296</v>
      </c>
      <c r="M2129" s="21" t="s">
        <v>4407</v>
      </c>
      <c r="N2129" s="21" t="s">
        <v>4296</v>
      </c>
      <c r="O2129" s="167"/>
      <c r="P2129" t="str">
        <f t="shared" si="240"/>
        <v/>
      </c>
      <c r="Q2129" s="167"/>
      <c r="R2129" s="167"/>
      <c r="S2129" s="151">
        <f t="shared" si="241"/>
        <v>328</v>
      </c>
      <c r="T2129" s="3" t="s">
        <v>4557</v>
      </c>
      <c r="U2129" s="114"/>
      <c r="V2129" s="114"/>
      <c r="W2129" s="155" t="str">
        <f t="shared" si="242"/>
        <v>"XEQM15"</v>
      </c>
      <c r="X2129" s="105" t="str">
        <f t="shared" si="243"/>
        <v>XEQM15</v>
      </c>
      <c r="Y2129" s="2">
        <f t="shared" si="244"/>
        <v>2079</v>
      </c>
      <c r="Z2129" t="str">
        <f t="shared" si="245"/>
        <v>ITM_X_g3</v>
      </c>
    </row>
    <row r="2130" spans="1:26">
      <c r="A2130" s="3">
        <f>ROW()</f>
        <v>2130</v>
      </c>
      <c r="B2130" s="184">
        <f t="shared" si="239"/>
        <v>2080</v>
      </c>
      <c r="C2130" s="1" t="s">
        <v>4390</v>
      </c>
      <c r="D2130" s="1" t="s">
        <v>3888</v>
      </c>
      <c r="E2130" s="15" t="s">
        <v>4424</v>
      </c>
      <c r="F2130" s="15" t="s">
        <v>4424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4574</v>
      </c>
      <c r="L2130" s="166" t="s">
        <v>4296</v>
      </c>
      <c r="M2130" s="21" t="s">
        <v>4408</v>
      </c>
      <c r="N2130" s="21" t="s">
        <v>4296</v>
      </c>
      <c r="O2130" s="167"/>
      <c r="P2130" t="str">
        <f t="shared" si="240"/>
        <v/>
      </c>
      <c r="Q2130" s="167"/>
      <c r="R2130" s="167"/>
      <c r="S2130" s="151">
        <f t="shared" si="241"/>
        <v>329</v>
      </c>
      <c r="T2130" s="3" t="s">
        <v>4557</v>
      </c>
      <c r="U2130" s="114"/>
      <c r="V2130" s="114"/>
      <c r="W2130" s="155" t="str">
        <f t="shared" si="242"/>
        <v>"XEQM16"</v>
      </c>
      <c r="X2130" s="105" t="str">
        <f t="shared" si="243"/>
        <v>XEQM16</v>
      </c>
      <c r="Y2130" s="2">
        <f t="shared" si="244"/>
        <v>2080</v>
      </c>
      <c r="Z2130" t="str">
        <f t="shared" si="245"/>
        <v>ITM_X_g4</v>
      </c>
    </row>
    <row r="2131" spans="1:26">
      <c r="A2131" s="3">
        <f>ROW()</f>
        <v>2131</v>
      </c>
      <c r="B2131" s="184">
        <f t="shared" si="239"/>
        <v>2081</v>
      </c>
      <c r="C2131" s="1" t="s">
        <v>4390</v>
      </c>
      <c r="D2131" s="1" t="s">
        <v>3889</v>
      </c>
      <c r="E2131" s="15" t="s">
        <v>4425</v>
      </c>
      <c r="F2131" s="15" t="s">
        <v>4425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4574</v>
      </c>
      <c r="L2131" s="166" t="s">
        <v>4296</v>
      </c>
      <c r="M2131" s="21" t="s">
        <v>4409</v>
      </c>
      <c r="N2131" s="21" t="s">
        <v>4296</v>
      </c>
      <c r="O2131" s="167"/>
      <c r="P2131" t="str">
        <f t="shared" si="240"/>
        <v/>
      </c>
      <c r="Q2131" s="167"/>
      <c r="R2131" s="167"/>
      <c r="S2131" s="151">
        <f t="shared" si="241"/>
        <v>330</v>
      </c>
      <c r="T2131" s="3" t="s">
        <v>4557</v>
      </c>
      <c r="U2131" s="114"/>
      <c r="V2131" s="114"/>
      <c r="W2131" s="155" t="str">
        <f t="shared" si="242"/>
        <v>"XEQM17"</v>
      </c>
      <c r="X2131" s="105" t="str">
        <f t="shared" si="243"/>
        <v>XEQM17</v>
      </c>
      <c r="Y2131" s="2">
        <f t="shared" si="244"/>
        <v>2081</v>
      </c>
      <c r="Z2131" t="str">
        <f t="shared" si="245"/>
        <v>ITM_X_g5</v>
      </c>
    </row>
    <row r="2132" spans="1:26">
      <c r="A2132" s="3">
        <f>ROW()</f>
        <v>2132</v>
      </c>
      <c r="B2132" s="184">
        <f t="shared" si="239"/>
        <v>2082</v>
      </c>
      <c r="C2132" s="1" t="s">
        <v>4390</v>
      </c>
      <c r="D2132" s="1" t="s">
        <v>3890</v>
      </c>
      <c r="E2132" s="15" t="s">
        <v>4426</v>
      </c>
      <c r="F2132" s="15" t="s">
        <v>4426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4574</v>
      </c>
      <c r="L2132" s="166" t="s">
        <v>4296</v>
      </c>
      <c r="M2132" s="21" t="s">
        <v>4410</v>
      </c>
      <c r="N2132" s="21" t="s">
        <v>4296</v>
      </c>
      <c r="O2132" s="167"/>
      <c r="P2132" t="str">
        <f t="shared" si="240"/>
        <v/>
      </c>
      <c r="Q2132" s="167"/>
      <c r="R2132" s="167"/>
      <c r="S2132" s="151">
        <f t="shared" si="241"/>
        <v>331</v>
      </c>
      <c r="T2132" s="3" t="s">
        <v>4557</v>
      </c>
      <c r="U2132" s="114"/>
      <c r="V2132" s="114"/>
      <c r="W2132" s="155" t="str">
        <f t="shared" si="242"/>
        <v>"XEQM18"</v>
      </c>
      <c r="X2132" s="105" t="str">
        <f t="shared" si="243"/>
        <v>XEQM18</v>
      </c>
      <c r="Y2132" s="2">
        <f t="shared" si="244"/>
        <v>2082</v>
      </c>
      <c r="Z2132" t="str">
        <f t="shared" si="245"/>
        <v>ITM_X_g6</v>
      </c>
    </row>
    <row r="2133" spans="1:26">
      <c r="A2133" s="3">
        <f>ROW()</f>
        <v>2133</v>
      </c>
      <c r="B2133" s="184">
        <f t="shared" si="239"/>
        <v>2083</v>
      </c>
      <c r="C2133" s="1" t="s">
        <v>4485</v>
      </c>
      <c r="D2133" s="1" t="s">
        <v>14</v>
      </c>
      <c r="E2133" s="127" t="s">
        <v>4488</v>
      </c>
      <c r="F2133" s="127" t="s">
        <v>4488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4573</v>
      </c>
      <c r="L2133" s="1"/>
      <c r="M2133" s="21" t="s">
        <v>4486</v>
      </c>
      <c r="N2133" s="21"/>
      <c r="O2133"/>
      <c r="P2133" t="str">
        <f t="shared" si="240"/>
        <v/>
      </c>
      <c r="Q2133"/>
      <c r="R2133"/>
      <c r="S2133" s="151">
        <f t="shared" si="241"/>
        <v>332</v>
      </c>
      <c r="T2133" s="3" t="s">
        <v>4557</v>
      </c>
      <c r="U2133" s="114" t="s">
        <v>4452</v>
      </c>
      <c r="V2133" s="114"/>
      <c r="W2133" s="155" t="str">
        <f t="shared" si="242"/>
        <v>"X.SAVE"</v>
      </c>
      <c r="X2133" s="105" t="str">
        <f t="shared" si="243"/>
        <v>X.SAVE</v>
      </c>
      <c r="Y2133" s="2">
        <f t="shared" si="244"/>
        <v>2083</v>
      </c>
      <c r="Z2133" t="str">
        <f t="shared" si="245"/>
        <v>ITM_XSAVE</v>
      </c>
    </row>
    <row r="2134" spans="1:26">
      <c r="A2134" s="3">
        <f>ROW()</f>
        <v>2134</v>
      </c>
      <c r="B2134" s="184">
        <f t="shared" si="239"/>
        <v>2084</v>
      </c>
      <c r="C2134" s="1" t="s">
        <v>4484</v>
      </c>
      <c r="D2134" s="1" t="s">
        <v>14</v>
      </c>
      <c r="E2134" s="127" t="s">
        <v>4489</v>
      </c>
      <c r="F2134" s="127" t="s">
        <v>4489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4574</v>
      </c>
      <c r="L2134" s="1"/>
      <c r="M2134" s="21" t="s">
        <v>4487</v>
      </c>
      <c r="N2134" s="21"/>
      <c r="O2134"/>
      <c r="P2134" t="str">
        <f t="shared" si="240"/>
        <v/>
      </c>
      <c r="Q2134"/>
      <c r="R2134"/>
      <c r="S2134" s="151">
        <f t="shared" si="241"/>
        <v>333</v>
      </c>
      <c r="T2134" s="3" t="s">
        <v>4557</v>
      </c>
      <c r="U2134" s="114" t="s">
        <v>4452</v>
      </c>
      <c r="V2134" s="114"/>
      <c r="W2134" s="155" t="str">
        <f t="shared" si="242"/>
        <v>"X.LOAD"</v>
      </c>
      <c r="X2134" s="105" t="str">
        <f t="shared" si="243"/>
        <v>X.LOAD</v>
      </c>
      <c r="Y2134" s="2">
        <f t="shared" si="244"/>
        <v>2084</v>
      </c>
      <c r="Z2134" t="str">
        <f t="shared" si="245"/>
        <v>ITM_XLOAD</v>
      </c>
    </row>
    <row r="2135" spans="1:26">
      <c r="A2135" s="3">
        <f>ROW()</f>
        <v>2135</v>
      </c>
      <c r="B2135" s="184">
        <f t="shared" si="239"/>
        <v>2085</v>
      </c>
      <c r="C2135" s="1" t="s">
        <v>3948</v>
      </c>
      <c r="D2135" s="1" t="s">
        <v>3872</v>
      </c>
      <c r="E2135" s="15" t="s">
        <v>4770</v>
      </c>
      <c r="F2135" s="15" t="s">
        <v>4770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4574</v>
      </c>
      <c r="L2135" s="166" t="s">
        <v>4640</v>
      </c>
      <c r="M2135" s="21" t="s">
        <v>4771</v>
      </c>
      <c r="N2135" s="166" t="s">
        <v>4640</v>
      </c>
      <c r="O2135" s="167"/>
      <c r="P2135" t="str">
        <f t="shared" ref="P2135" si="246">IF(E2135=F2135,"","NOT EQUAL")</f>
        <v/>
      </c>
      <c r="Q2135" s="167"/>
      <c r="R2135" s="167"/>
      <c r="S2135" s="151">
        <f t="shared" ref="S2135" si="247">IF(X2135&lt;&gt;"",S2134+1,S2134)</f>
        <v>333</v>
      </c>
      <c r="T2135" s="3" t="s">
        <v>4642</v>
      </c>
      <c r="U2135" s="114" t="s">
        <v>4445</v>
      </c>
      <c r="V2135" s="114"/>
      <c r="W2135" s="155" t="str">
        <f t="shared" ref="W2135" si="248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49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50">B2135</f>
        <v>2085</v>
      </c>
      <c r="Z2135" t="str">
        <f t="shared" ref="Z2135" si="251">M2135</f>
        <v>ITM_FB00</v>
      </c>
    </row>
    <row r="2136" spans="1:26">
      <c r="A2136" s="3">
        <f>ROW()</f>
        <v>2136</v>
      </c>
      <c r="B2136" s="184">
        <f t="shared" si="239"/>
        <v>2086</v>
      </c>
      <c r="C2136" s="1" t="s">
        <v>3948</v>
      </c>
      <c r="D2136" s="1" t="s">
        <v>3873</v>
      </c>
      <c r="E2136" s="15" t="s">
        <v>4707</v>
      </c>
      <c r="F2136" s="15" t="s">
        <v>4707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4574</v>
      </c>
      <c r="L2136" s="166" t="s">
        <v>4640</v>
      </c>
      <c r="M2136" s="21" t="s">
        <v>4641</v>
      </c>
      <c r="N2136" s="166" t="s">
        <v>4640</v>
      </c>
      <c r="O2136" s="167"/>
      <c r="P2136" t="str">
        <f t="shared" ref="P2136" si="252">IF(E2136=F2136,"","NOT EQUAL")</f>
        <v/>
      </c>
      <c r="Q2136" s="167"/>
      <c r="R2136" s="167"/>
      <c r="S2136" s="151">
        <f t="shared" ref="S2136" si="253">IF(X2136&lt;&gt;"",S2135+1,S2135)</f>
        <v>333</v>
      </c>
      <c r="T2136" s="3" t="s">
        <v>4642</v>
      </c>
      <c r="U2136" s="114" t="s">
        <v>4445</v>
      </c>
      <c r="V2136" s="114"/>
      <c r="W2136" s="155" t="str">
        <f t="shared" ref="W2136" si="254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55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56">B2136</f>
        <v>2086</v>
      </c>
      <c r="Z2136" t="str">
        <f t="shared" ref="Z2136" si="257">M2136</f>
        <v>ITM_FB01</v>
      </c>
    </row>
    <row r="2137" spans="1:26">
      <c r="A2137" s="3">
        <f>ROW()</f>
        <v>2137</v>
      </c>
      <c r="B2137" s="184">
        <f t="shared" si="239"/>
        <v>2087</v>
      </c>
      <c r="C2137" s="1" t="s">
        <v>3948</v>
      </c>
      <c r="D2137" s="1" t="s">
        <v>3874</v>
      </c>
      <c r="E2137" s="15" t="s">
        <v>4708</v>
      </c>
      <c r="F2137" s="15" t="s">
        <v>4708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4574</v>
      </c>
      <c r="L2137" s="166" t="s">
        <v>4640</v>
      </c>
      <c r="M2137" s="21" t="s">
        <v>4643</v>
      </c>
      <c r="N2137" s="166" t="s">
        <v>4640</v>
      </c>
      <c r="O2137" s="167"/>
      <c r="P2137" t="str">
        <f t="shared" ref="P2137:P2152" si="258">IF(E2137=F2137,"","NOT EQUAL")</f>
        <v/>
      </c>
      <c r="Q2137" s="167"/>
      <c r="R2137" s="167"/>
      <c r="S2137" s="151">
        <f t="shared" ref="S2137:S2152" si="259">IF(X2137&lt;&gt;"",S2136+1,S2136)</f>
        <v>333</v>
      </c>
      <c r="T2137" s="3" t="s">
        <v>4642</v>
      </c>
      <c r="U2137" s="114" t="s">
        <v>4445</v>
      </c>
      <c r="V2137" s="114"/>
      <c r="W2137" s="155" t="str">
        <f t="shared" ref="W2137:W2152" si="260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61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62">B2137</f>
        <v>2087</v>
      </c>
      <c r="Z2137" t="str">
        <f t="shared" ref="Z2137:Z2152" si="263">M2137</f>
        <v>ITM_FB02</v>
      </c>
    </row>
    <row r="2138" spans="1:26">
      <c r="A2138" s="3">
        <f>ROW()</f>
        <v>2138</v>
      </c>
      <c r="B2138" s="184">
        <f t="shared" si="239"/>
        <v>2088</v>
      </c>
      <c r="C2138" s="1" t="s">
        <v>3948</v>
      </c>
      <c r="D2138" s="1" t="s">
        <v>3938</v>
      </c>
      <c r="E2138" s="15" t="s">
        <v>4709</v>
      </c>
      <c r="F2138" s="15" t="s">
        <v>4709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4574</v>
      </c>
      <c r="L2138" s="166" t="s">
        <v>4640</v>
      </c>
      <c r="M2138" s="21" t="s">
        <v>4644</v>
      </c>
      <c r="N2138" s="166" t="s">
        <v>4640</v>
      </c>
      <c r="O2138" s="167"/>
      <c r="P2138" t="str">
        <f t="shared" si="258"/>
        <v/>
      </c>
      <c r="Q2138" s="167"/>
      <c r="R2138" s="167"/>
      <c r="S2138" s="151">
        <f t="shared" si="259"/>
        <v>333</v>
      </c>
      <c r="T2138" s="3" t="s">
        <v>4642</v>
      </c>
      <c r="U2138" s="114" t="s">
        <v>4445</v>
      </c>
      <c r="V2138" s="114"/>
      <c r="W2138" s="155" t="str">
        <f t="shared" si="260"/>
        <v/>
      </c>
      <c r="X2138" s="105" t="str">
        <f t="shared" si="261"/>
        <v/>
      </c>
      <c r="Y2138" s="2">
        <f t="shared" si="262"/>
        <v>2088</v>
      </c>
      <c r="Z2138" t="str">
        <f t="shared" si="263"/>
        <v>ITM_FB03</v>
      </c>
    </row>
    <row r="2139" spans="1:26">
      <c r="A2139" s="3">
        <f>ROW()</f>
        <v>2139</v>
      </c>
      <c r="B2139" s="184">
        <f t="shared" si="239"/>
        <v>2089</v>
      </c>
      <c r="C2139" s="1" t="s">
        <v>3948</v>
      </c>
      <c r="D2139" s="1" t="s">
        <v>3875</v>
      </c>
      <c r="E2139" s="15" t="s">
        <v>4710</v>
      </c>
      <c r="F2139" s="15" t="s">
        <v>4710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4574</v>
      </c>
      <c r="L2139" s="166" t="s">
        <v>4640</v>
      </c>
      <c r="M2139" s="21" t="s">
        <v>4645</v>
      </c>
      <c r="N2139" s="166" t="s">
        <v>4640</v>
      </c>
      <c r="O2139" s="167"/>
      <c r="P2139" t="str">
        <f t="shared" si="258"/>
        <v/>
      </c>
      <c r="Q2139" s="167"/>
      <c r="R2139" s="167"/>
      <c r="S2139" s="151">
        <f t="shared" si="259"/>
        <v>333</v>
      </c>
      <c r="T2139" s="3" t="s">
        <v>4642</v>
      </c>
      <c r="U2139" s="114" t="s">
        <v>4445</v>
      </c>
      <c r="V2139" s="114"/>
      <c r="W2139" s="155" t="str">
        <f t="shared" si="260"/>
        <v/>
      </c>
      <c r="X2139" s="105" t="str">
        <f t="shared" si="261"/>
        <v/>
      </c>
      <c r="Y2139" s="2">
        <f t="shared" si="262"/>
        <v>2089</v>
      </c>
      <c r="Z2139" t="str">
        <f t="shared" si="263"/>
        <v>ITM_FB04</v>
      </c>
    </row>
    <row r="2140" spans="1:26">
      <c r="A2140" s="3">
        <f>ROW()</f>
        <v>2140</v>
      </c>
      <c r="B2140" s="184">
        <f t="shared" si="239"/>
        <v>2090</v>
      </c>
      <c r="C2140" s="1" t="s">
        <v>3948</v>
      </c>
      <c r="D2140" s="1" t="s">
        <v>3876</v>
      </c>
      <c r="E2140" s="15" t="s">
        <v>4711</v>
      </c>
      <c r="F2140" s="15" t="s">
        <v>4711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4574</v>
      </c>
      <c r="L2140" s="166" t="s">
        <v>4640</v>
      </c>
      <c r="M2140" s="21" t="s">
        <v>4646</v>
      </c>
      <c r="N2140" s="166" t="s">
        <v>4640</v>
      </c>
      <c r="O2140" s="167"/>
      <c r="P2140" t="str">
        <f t="shared" si="258"/>
        <v/>
      </c>
      <c r="Q2140" s="167"/>
      <c r="R2140" s="167"/>
      <c r="S2140" s="151">
        <f t="shared" si="259"/>
        <v>333</v>
      </c>
      <c r="T2140" s="3" t="s">
        <v>4642</v>
      </c>
      <c r="U2140" s="114" t="s">
        <v>4445</v>
      </c>
      <c r="V2140" s="114"/>
      <c r="W2140" s="155" t="str">
        <f t="shared" si="260"/>
        <v/>
      </c>
      <c r="X2140" s="105" t="str">
        <f t="shared" si="261"/>
        <v/>
      </c>
      <c r="Y2140" s="2">
        <f t="shared" si="262"/>
        <v>2090</v>
      </c>
      <c r="Z2140" t="str">
        <f t="shared" si="263"/>
        <v>ITM_FB05</v>
      </c>
    </row>
    <row r="2141" spans="1:26">
      <c r="A2141" s="3">
        <f>ROW()</f>
        <v>2141</v>
      </c>
      <c r="B2141" s="184">
        <f t="shared" si="239"/>
        <v>2091</v>
      </c>
      <c r="C2141" s="1" t="s">
        <v>3948</v>
      </c>
      <c r="D2141" s="1" t="s">
        <v>3877</v>
      </c>
      <c r="E2141" s="15" t="s">
        <v>4712</v>
      </c>
      <c r="F2141" s="15" t="s">
        <v>4712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4574</v>
      </c>
      <c r="L2141" s="166" t="s">
        <v>4640</v>
      </c>
      <c r="M2141" s="21" t="s">
        <v>4647</v>
      </c>
      <c r="N2141" s="166" t="s">
        <v>4640</v>
      </c>
      <c r="O2141" s="167"/>
      <c r="P2141" t="str">
        <f t="shared" si="258"/>
        <v/>
      </c>
      <c r="Q2141" s="167"/>
      <c r="R2141" s="167"/>
      <c r="S2141" s="151">
        <f t="shared" si="259"/>
        <v>333</v>
      </c>
      <c r="T2141" s="3" t="s">
        <v>4642</v>
      </c>
      <c r="U2141" s="114" t="s">
        <v>4445</v>
      </c>
      <c r="V2141" s="114"/>
      <c r="W2141" s="155" t="str">
        <f t="shared" si="260"/>
        <v/>
      </c>
      <c r="X2141" s="105" t="str">
        <f t="shared" si="261"/>
        <v/>
      </c>
      <c r="Y2141" s="2">
        <f t="shared" si="262"/>
        <v>2091</v>
      </c>
      <c r="Z2141" t="str">
        <f t="shared" si="263"/>
        <v>ITM_FB06</v>
      </c>
    </row>
    <row r="2142" spans="1:26">
      <c r="A2142" s="3">
        <f>ROW()</f>
        <v>2142</v>
      </c>
      <c r="B2142" s="184">
        <f t="shared" si="239"/>
        <v>2092</v>
      </c>
      <c r="C2142" s="1" t="s">
        <v>3948</v>
      </c>
      <c r="D2142" s="1" t="s">
        <v>3879</v>
      </c>
      <c r="E2142" s="15" t="s">
        <v>4713</v>
      </c>
      <c r="F2142" s="15" t="s">
        <v>4713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4574</v>
      </c>
      <c r="L2142" s="166" t="s">
        <v>4640</v>
      </c>
      <c r="M2142" s="21" t="s">
        <v>4648</v>
      </c>
      <c r="N2142" s="166" t="s">
        <v>4640</v>
      </c>
      <c r="O2142" s="167"/>
      <c r="P2142" t="str">
        <f t="shared" si="258"/>
        <v/>
      </c>
      <c r="Q2142" s="167"/>
      <c r="R2142" s="167"/>
      <c r="S2142" s="151">
        <f t="shared" si="259"/>
        <v>333</v>
      </c>
      <c r="T2142" s="3" t="s">
        <v>4642</v>
      </c>
      <c r="U2142" s="114" t="s">
        <v>4445</v>
      </c>
      <c r="V2142" s="114"/>
      <c r="W2142" s="155" t="str">
        <f t="shared" si="260"/>
        <v/>
      </c>
      <c r="X2142" s="105" t="str">
        <f t="shared" si="261"/>
        <v/>
      </c>
      <c r="Y2142" s="2">
        <f t="shared" si="262"/>
        <v>2092</v>
      </c>
      <c r="Z2142" t="str">
        <f t="shared" si="263"/>
        <v>ITM_FB07</v>
      </c>
    </row>
    <row r="2143" spans="1:26">
      <c r="A2143" s="3">
        <f>ROW()</f>
        <v>2143</v>
      </c>
      <c r="B2143" s="184">
        <f t="shared" si="239"/>
        <v>2093</v>
      </c>
      <c r="C2143" s="1" t="s">
        <v>3948</v>
      </c>
      <c r="D2143" s="1" t="s">
        <v>3880</v>
      </c>
      <c r="E2143" s="15" t="s">
        <v>4714</v>
      </c>
      <c r="F2143" s="15" t="s">
        <v>4714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4574</v>
      </c>
      <c r="L2143" s="166" t="s">
        <v>4640</v>
      </c>
      <c r="M2143" s="21" t="s">
        <v>4649</v>
      </c>
      <c r="N2143" s="166" t="s">
        <v>4640</v>
      </c>
      <c r="O2143" s="167"/>
      <c r="P2143" t="str">
        <f t="shared" si="258"/>
        <v/>
      </c>
      <c r="Q2143" s="167"/>
      <c r="R2143" s="167"/>
      <c r="S2143" s="151">
        <f t="shared" si="259"/>
        <v>333</v>
      </c>
      <c r="T2143" s="3" t="s">
        <v>4642</v>
      </c>
      <c r="U2143" s="114" t="s">
        <v>4445</v>
      </c>
      <c r="V2143" s="114"/>
      <c r="W2143" s="155" t="str">
        <f t="shared" si="260"/>
        <v/>
      </c>
      <c r="X2143" s="105" t="str">
        <f t="shared" si="261"/>
        <v/>
      </c>
      <c r="Y2143" s="2">
        <f t="shared" si="262"/>
        <v>2093</v>
      </c>
      <c r="Z2143" t="str">
        <f t="shared" si="263"/>
        <v>ITM_FB08</v>
      </c>
    </row>
    <row r="2144" spans="1:26">
      <c r="A2144" s="3">
        <f>ROW()</f>
        <v>2144</v>
      </c>
      <c r="B2144" s="184">
        <f t="shared" si="239"/>
        <v>2094</v>
      </c>
      <c r="C2144" s="1" t="s">
        <v>3948</v>
      </c>
      <c r="D2144" s="1" t="s">
        <v>3881</v>
      </c>
      <c r="E2144" s="15" t="s">
        <v>4715</v>
      </c>
      <c r="F2144" s="15" t="s">
        <v>4715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4574</v>
      </c>
      <c r="L2144" s="166" t="s">
        <v>4640</v>
      </c>
      <c r="M2144" s="21" t="s">
        <v>4650</v>
      </c>
      <c r="N2144" s="166" t="s">
        <v>4640</v>
      </c>
      <c r="O2144" s="167"/>
      <c r="P2144" t="str">
        <f t="shared" si="258"/>
        <v/>
      </c>
      <c r="Q2144" s="167"/>
      <c r="R2144" s="167"/>
      <c r="S2144" s="151">
        <f t="shared" si="259"/>
        <v>333</v>
      </c>
      <c r="T2144" s="3" t="s">
        <v>4642</v>
      </c>
      <c r="U2144" s="114" t="s">
        <v>4445</v>
      </c>
      <c r="V2144" s="114"/>
      <c r="W2144" s="155" t="str">
        <f t="shared" si="260"/>
        <v/>
      </c>
      <c r="X2144" s="105" t="str">
        <f t="shared" si="261"/>
        <v/>
      </c>
      <c r="Y2144" s="2">
        <f t="shared" si="262"/>
        <v>2094</v>
      </c>
      <c r="Z2144" t="str">
        <f t="shared" si="263"/>
        <v>ITM_FB09</v>
      </c>
    </row>
    <row r="2145" spans="1:26">
      <c r="A2145" s="3">
        <f>ROW()</f>
        <v>2145</v>
      </c>
      <c r="B2145" s="184">
        <f t="shared" si="239"/>
        <v>2095</v>
      </c>
      <c r="C2145" s="1" t="s">
        <v>3948</v>
      </c>
      <c r="D2145" s="1" t="s">
        <v>3882</v>
      </c>
      <c r="E2145" s="15" t="s">
        <v>4716</v>
      </c>
      <c r="F2145" s="15" t="s">
        <v>4716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4574</v>
      </c>
      <c r="L2145" s="166" t="s">
        <v>4640</v>
      </c>
      <c r="M2145" s="21" t="s">
        <v>4651</v>
      </c>
      <c r="N2145" s="166" t="s">
        <v>4640</v>
      </c>
      <c r="O2145" s="167"/>
      <c r="P2145" t="str">
        <f t="shared" si="258"/>
        <v/>
      </c>
      <c r="Q2145" s="167"/>
      <c r="R2145" s="167"/>
      <c r="S2145" s="151">
        <f t="shared" si="259"/>
        <v>333</v>
      </c>
      <c r="T2145" s="3" t="s">
        <v>4642</v>
      </c>
      <c r="U2145" s="114" t="s">
        <v>4445</v>
      </c>
      <c r="V2145" s="114"/>
      <c r="W2145" s="155" t="str">
        <f t="shared" si="260"/>
        <v/>
      </c>
      <c r="X2145" s="105" t="str">
        <f t="shared" si="261"/>
        <v/>
      </c>
      <c r="Y2145" s="2">
        <f t="shared" si="262"/>
        <v>2095</v>
      </c>
      <c r="Z2145" t="str">
        <f t="shared" si="263"/>
        <v>ITM_FB10</v>
      </c>
    </row>
    <row r="2146" spans="1:26">
      <c r="A2146" s="3">
        <f>ROW()</f>
        <v>2146</v>
      </c>
      <c r="B2146" s="184">
        <f t="shared" si="239"/>
        <v>2096</v>
      </c>
      <c r="C2146" s="1" t="s">
        <v>3948</v>
      </c>
      <c r="D2146" s="1" t="s">
        <v>3883</v>
      </c>
      <c r="E2146" s="15" t="s">
        <v>4717</v>
      </c>
      <c r="F2146" s="15" t="s">
        <v>4717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4574</v>
      </c>
      <c r="L2146" s="166" t="s">
        <v>4640</v>
      </c>
      <c r="M2146" s="21" t="s">
        <v>4652</v>
      </c>
      <c r="N2146" s="166" t="s">
        <v>4640</v>
      </c>
      <c r="O2146" s="167"/>
      <c r="P2146" t="str">
        <f t="shared" si="258"/>
        <v/>
      </c>
      <c r="Q2146" s="167"/>
      <c r="R2146" s="167"/>
      <c r="S2146" s="151">
        <f t="shared" si="259"/>
        <v>333</v>
      </c>
      <c r="T2146" s="3" t="s">
        <v>4642</v>
      </c>
      <c r="U2146" s="114" t="s">
        <v>4445</v>
      </c>
      <c r="V2146" s="114"/>
      <c r="W2146" s="155" t="str">
        <f t="shared" si="260"/>
        <v/>
      </c>
      <c r="X2146" s="105" t="str">
        <f t="shared" si="261"/>
        <v/>
      </c>
      <c r="Y2146" s="2">
        <f t="shared" si="262"/>
        <v>2096</v>
      </c>
      <c r="Z2146" t="str">
        <f t="shared" si="263"/>
        <v>ITM_FB11</v>
      </c>
    </row>
    <row r="2147" spans="1:26">
      <c r="A2147" s="3">
        <f>ROW()</f>
        <v>2147</v>
      </c>
      <c r="B2147" s="184">
        <f t="shared" si="239"/>
        <v>2097</v>
      </c>
      <c r="C2147" s="1" t="s">
        <v>3948</v>
      </c>
      <c r="D2147" s="1" t="s">
        <v>3884</v>
      </c>
      <c r="E2147" s="15" t="s">
        <v>4718</v>
      </c>
      <c r="F2147" s="15" t="s">
        <v>4718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4574</v>
      </c>
      <c r="L2147" s="166" t="s">
        <v>4640</v>
      </c>
      <c r="M2147" s="21" t="s">
        <v>4653</v>
      </c>
      <c r="N2147" s="166" t="s">
        <v>4640</v>
      </c>
      <c r="O2147" s="167"/>
      <c r="P2147" t="str">
        <f t="shared" si="258"/>
        <v/>
      </c>
      <c r="Q2147" s="167"/>
      <c r="R2147" s="167"/>
      <c r="S2147" s="151">
        <f t="shared" si="259"/>
        <v>333</v>
      </c>
      <c r="T2147" s="3" t="s">
        <v>4642</v>
      </c>
      <c r="U2147" s="114" t="s">
        <v>4445</v>
      </c>
      <c r="V2147" s="114"/>
      <c r="W2147" s="155" t="str">
        <f t="shared" si="260"/>
        <v/>
      </c>
      <c r="X2147" s="105" t="str">
        <f t="shared" si="261"/>
        <v/>
      </c>
      <c r="Y2147" s="2">
        <f t="shared" si="262"/>
        <v>2097</v>
      </c>
      <c r="Z2147" t="str">
        <f t="shared" si="263"/>
        <v>ITM_FB12</v>
      </c>
    </row>
    <row r="2148" spans="1:26">
      <c r="A2148" s="3">
        <f>ROW()</f>
        <v>2148</v>
      </c>
      <c r="B2148" s="184">
        <f t="shared" si="239"/>
        <v>2098</v>
      </c>
      <c r="C2148" s="1" t="s">
        <v>3948</v>
      </c>
      <c r="D2148" s="1" t="s">
        <v>3885</v>
      </c>
      <c r="E2148" s="15" t="s">
        <v>4719</v>
      </c>
      <c r="F2148" s="15" t="s">
        <v>4719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4574</v>
      </c>
      <c r="L2148" s="166" t="s">
        <v>4640</v>
      </c>
      <c r="M2148" s="21" t="s">
        <v>4654</v>
      </c>
      <c r="N2148" s="166" t="s">
        <v>4640</v>
      </c>
      <c r="O2148" s="167"/>
      <c r="P2148" t="str">
        <f t="shared" si="258"/>
        <v/>
      </c>
      <c r="Q2148" s="167"/>
      <c r="R2148" s="167"/>
      <c r="S2148" s="151">
        <f t="shared" si="259"/>
        <v>333</v>
      </c>
      <c r="T2148" s="3" t="s">
        <v>4642</v>
      </c>
      <c r="U2148" s="114" t="s">
        <v>4445</v>
      </c>
      <c r="V2148" s="114"/>
      <c r="W2148" s="155" t="str">
        <f t="shared" si="260"/>
        <v/>
      </c>
      <c r="X2148" s="105" t="str">
        <f t="shared" si="261"/>
        <v/>
      </c>
      <c r="Y2148" s="2">
        <f t="shared" si="262"/>
        <v>2098</v>
      </c>
      <c r="Z2148" t="str">
        <f t="shared" si="263"/>
        <v>ITM_FB13</v>
      </c>
    </row>
    <row r="2149" spans="1:26">
      <c r="A2149" s="3">
        <f>ROW()</f>
        <v>2149</v>
      </c>
      <c r="B2149" s="184">
        <f t="shared" si="239"/>
        <v>2099</v>
      </c>
      <c r="C2149" s="1" t="s">
        <v>3948</v>
      </c>
      <c r="D2149" s="1" t="s">
        <v>3886</v>
      </c>
      <c r="E2149" s="15" t="s">
        <v>4720</v>
      </c>
      <c r="F2149" s="15" t="s">
        <v>4720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4574</v>
      </c>
      <c r="L2149" s="166" t="s">
        <v>4640</v>
      </c>
      <c r="M2149" s="21" t="s">
        <v>4655</v>
      </c>
      <c r="N2149" s="166" t="s">
        <v>4640</v>
      </c>
      <c r="O2149" s="167"/>
      <c r="P2149" t="str">
        <f t="shared" si="258"/>
        <v/>
      </c>
      <c r="Q2149" s="167"/>
      <c r="R2149" s="167"/>
      <c r="S2149" s="151">
        <f t="shared" si="259"/>
        <v>333</v>
      </c>
      <c r="T2149" s="3" t="s">
        <v>4642</v>
      </c>
      <c r="U2149" s="114" t="s">
        <v>4445</v>
      </c>
      <c r="V2149" s="114"/>
      <c r="W2149" s="155" t="str">
        <f t="shared" si="260"/>
        <v/>
      </c>
      <c r="X2149" s="105" t="str">
        <f t="shared" si="261"/>
        <v/>
      </c>
      <c r="Y2149" s="2">
        <f t="shared" si="262"/>
        <v>2099</v>
      </c>
      <c r="Z2149" t="str">
        <f t="shared" si="263"/>
        <v>ITM_FB14</v>
      </c>
    </row>
    <row r="2150" spans="1:26">
      <c r="A2150" s="3">
        <f>ROW()</f>
        <v>2150</v>
      </c>
      <c r="B2150" s="184">
        <f t="shared" si="239"/>
        <v>2100</v>
      </c>
      <c r="C2150" s="1" t="s">
        <v>3948</v>
      </c>
      <c r="D2150" s="1" t="s">
        <v>3887</v>
      </c>
      <c r="E2150" s="15" t="s">
        <v>4721</v>
      </c>
      <c r="F2150" s="15" t="s">
        <v>4721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4574</v>
      </c>
      <c r="L2150" s="166" t="s">
        <v>4640</v>
      </c>
      <c r="M2150" s="21" t="s">
        <v>4656</v>
      </c>
      <c r="N2150" s="166" t="s">
        <v>4640</v>
      </c>
      <c r="O2150" s="167"/>
      <c r="P2150" t="str">
        <f t="shared" si="258"/>
        <v/>
      </c>
      <c r="Q2150" s="167"/>
      <c r="R2150" s="167"/>
      <c r="S2150" s="151">
        <f t="shared" si="259"/>
        <v>333</v>
      </c>
      <c r="T2150" s="3" t="s">
        <v>4642</v>
      </c>
      <c r="U2150" s="114" t="s">
        <v>4445</v>
      </c>
      <c r="V2150" s="114"/>
      <c r="W2150" s="155" t="str">
        <f t="shared" si="260"/>
        <v/>
      </c>
      <c r="X2150" s="105" t="str">
        <f t="shared" si="261"/>
        <v/>
      </c>
      <c r="Y2150" s="2">
        <f t="shared" si="262"/>
        <v>2100</v>
      </c>
      <c r="Z2150" t="str">
        <f t="shared" si="263"/>
        <v>ITM_FB15</v>
      </c>
    </row>
    <row r="2151" spans="1:26">
      <c r="A2151" s="3">
        <f>ROW()</f>
        <v>2151</v>
      </c>
      <c r="B2151" s="184">
        <f t="shared" si="239"/>
        <v>2101</v>
      </c>
      <c r="C2151" s="1" t="s">
        <v>3948</v>
      </c>
      <c r="D2151" s="1" t="s">
        <v>3888</v>
      </c>
      <c r="E2151" s="15" t="s">
        <v>4722</v>
      </c>
      <c r="F2151" s="15" t="s">
        <v>4722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4574</v>
      </c>
      <c r="L2151" s="166" t="s">
        <v>4640</v>
      </c>
      <c r="M2151" s="21" t="s">
        <v>4657</v>
      </c>
      <c r="N2151" s="166" t="s">
        <v>4640</v>
      </c>
      <c r="O2151" s="167"/>
      <c r="P2151" t="str">
        <f t="shared" si="258"/>
        <v/>
      </c>
      <c r="Q2151" s="167"/>
      <c r="R2151" s="167"/>
      <c r="S2151" s="151">
        <f t="shared" si="259"/>
        <v>333</v>
      </c>
      <c r="T2151" s="3" t="s">
        <v>4642</v>
      </c>
      <c r="U2151" s="114" t="s">
        <v>4445</v>
      </c>
      <c r="V2151" s="114"/>
      <c r="W2151" s="155" t="str">
        <f t="shared" si="260"/>
        <v/>
      </c>
      <c r="X2151" s="105" t="str">
        <f t="shared" si="261"/>
        <v/>
      </c>
      <c r="Y2151" s="2">
        <f t="shared" si="262"/>
        <v>2101</v>
      </c>
      <c r="Z2151" t="str">
        <f t="shared" si="263"/>
        <v>ITM_FB16</v>
      </c>
    </row>
    <row r="2152" spans="1:26">
      <c r="A2152" s="3">
        <f>ROW()</f>
        <v>2152</v>
      </c>
      <c r="B2152" s="184">
        <f t="shared" si="239"/>
        <v>2102</v>
      </c>
      <c r="C2152" s="1" t="s">
        <v>3948</v>
      </c>
      <c r="D2152" s="1" t="s">
        <v>3889</v>
      </c>
      <c r="E2152" s="15" t="s">
        <v>4723</v>
      </c>
      <c r="F2152" s="15" t="s">
        <v>4723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4574</v>
      </c>
      <c r="L2152" s="166" t="s">
        <v>4640</v>
      </c>
      <c r="M2152" s="21" t="s">
        <v>4658</v>
      </c>
      <c r="N2152" s="166" t="s">
        <v>4640</v>
      </c>
      <c r="O2152" s="167"/>
      <c r="P2152" t="str">
        <f t="shared" si="258"/>
        <v/>
      </c>
      <c r="Q2152" s="167"/>
      <c r="R2152" s="167"/>
      <c r="S2152" s="151">
        <f t="shared" si="259"/>
        <v>333</v>
      </c>
      <c r="T2152" s="3" t="s">
        <v>4642</v>
      </c>
      <c r="U2152" s="114" t="s">
        <v>4445</v>
      </c>
      <c r="V2152" s="114"/>
      <c r="W2152" s="155" t="str">
        <f t="shared" si="260"/>
        <v/>
      </c>
      <c r="X2152" s="105" t="str">
        <f t="shared" si="261"/>
        <v/>
      </c>
      <c r="Y2152" s="2">
        <f t="shared" si="262"/>
        <v>2102</v>
      </c>
      <c r="Z2152" t="str">
        <f t="shared" si="263"/>
        <v>ITM_FB17</v>
      </c>
    </row>
    <row r="2153" spans="1:26">
      <c r="A2153" s="3">
        <f>ROW()</f>
        <v>2153</v>
      </c>
      <c r="B2153" s="184">
        <f t="shared" si="239"/>
        <v>2103</v>
      </c>
      <c r="C2153" s="1" t="s">
        <v>3948</v>
      </c>
      <c r="D2153" s="1" t="s">
        <v>3890</v>
      </c>
      <c r="E2153" s="15" t="s">
        <v>4724</v>
      </c>
      <c r="F2153" s="15" t="s">
        <v>4724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4574</v>
      </c>
      <c r="L2153" s="166" t="s">
        <v>4640</v>
      </c>
      <c r="M2153" s="21" t="s">
        <v>4659</v>
      </c>
      <c r="N2153" s="166" t="s">
        <v>4640</v>
      </c>
      <c r="O2153" s="167"/>
      <c r="P2153" t="str">
        <f t="shared" ref="P2153:P2198" si="264">IF(E2153=F2153,"","NOT EQUAL")</f>
        <v/>
      </c>
      <c r="Q2153" s="167"/>
      <c r="R2153" s="167"/>
      <c r="S2153" s="151">
        <f t="shared" ref="S2153:S2198" si="265">IF(X2153&lt;&gt;"",S2152+1,S2152)</f>
        <v>333</v>
      </c>
      <c r="T2153" s="3" t="s">
        <v>4642</v>
      </c>
      <c r="U2153" s="114" t="s">
        <v>4445</v>
      </c>
      <c r="V2153" s="114"/>
      <c r="W2153" s="155" t="str">
        <f t="shared" ref="W2153:W2198" si="266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67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68">B2153</f>
        <v>2103</v>
      </c>
      <c r="Z2153" t="str">
        <f t="shared" ref="Z2153:Z2198" si="269">M2153</f>
        <v>ITM_FB18</v>
      </c>
    </row>
    <row r="2154" spans="1:26">
      <c r="A2154" s="3">
        <f>ROW()</f>
        <v>2154</v>
      </c>
      <c r="B2154" s="184">
        <f t="shared" si="239"/>
        <v>2104</v>
      </c>
      <c r="C2154" s="1" t="s">
        <v>3948</v>
      </c>
      <c r="D2154" s="1" t="s">
        <v>3891</v>
      </c>
      <c r="E2154" s="15" t="s">
        <v>4725</v>
      </c>
      <c r="F2154" s="15" t="s">
        <v>4725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4574</v>
      </c>
      <c r="L2154" s="166" t="s">
        <v>4640</v>
      </c>
      <c r="M2154" s="21" t="s">
        <v>4660</v>
      </c>
      <c r="N2154" s="166" t="s">
        <v>4640</v>
      </c>
      <c r="O2154" s="167"/>
      <c r="P2154" t="str">
        <f t="shared" si="264"/>
        <v/>
      </c>
      <c r="Q2154" s="167"/>
      <c r="R2154" s="167"/>
      <c r="S2154" s="151">
        <f t="shared" si="265"/>
        <v>333</v>
      </c>
      <c r="T2154" s="3" t="s">
        <v>4642</v>
      </c>
      <c r="U2154" s="114" t="s">
        <v>4445</v>
      </c>
      <c r="V2154" s="114"/>
      <c r="W2154" s="155" t="str">
        <f t="shared" si="266"/>
        <v/>
      </c>
      <c r="X2154" s="105" t="str">
        <f t="shared" si="267"/>
        <v/>
      </c>
      <c r="Y2154" s="2">
        <f t="shared" si="268"/>
        <v>2104</v>
      </c>
      <c r="Z2154" t="str">
        <f t="shared" si="269"/>
        <v>ITM_FB19</v>
      </c>
    </row>
    <row r="2155" spans="1:26">
      <c r="A2155" s="3">
        <f>ROW()</f>
        <v>2155</v>
      </c>
      <c r="B2155" s="184">
        <f t="shared" si="239"/>
        <v>2105</v>
      </c>
      <c r="C2155" s="1" t="s">
        <v>3948</v>
      </c>
      <c r="D2155" s="1" t="s">
        <v>3892</v>
      </c>
      <c r="E2155" s="15" t="s">
        <v>4726</v>
      </c>
      <c r="F2155" s="15" t="s">
        <v>4726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4574</v>
      </c>
      <c r="L2155" s="166" t="s">
        <v>4640</v>
      </c>
      <c r="M2155" s="21" t="s">
        <v>4661</v>
      </c>
      <c r="N2155" s="166" t="s">
        <v>4640</v>
      </c>
      <c r="O2155" s="167"/>
      <c r="P2155" t="str">
        <f t="shared" si="264"/>
        <v/>
      </c>
      <c r="Q2155" s="167"/>
      <c r="R2155" s="167"/>
      <c r="S2155" s="151">
        <f t="shared" si="265"/>
        <v>333</v>
      </c>
      <c r="T2155" s="3" t="s">
        <v>4642</v>
      </c>
      <c r="U2155" s="114" t="s">
        <v>4445</v>
      </c>
      <c r="V2155" s="114"/>
      <c r="W2155" s="155" t="str">
        <f t="shared" si="266"/>
        <v/>
      </c>
      <c r="X2155" s="105" t="str">
        <f t="shared" si="267"/>
        <v/>
      </c>
      <c r="Y2155" s="2">
        <f t="shared" si="268"/>
        <v>2105</v>
      </c>
      <c r="Z2155" t="str">
        <f t="shared" si="269"/>
        <v>ITM_FB20</v>
      </c>
    </row>
    <row r="2156" spans="1:26">
      <c r="A2156" s="3">
        <f>ROW()</f>
        <v>2156</v>
      </c>
      <c r="B2156" s="184">
        <f t="shared" si="239"/>
        <v>2106</v>
      </c>
      <c r="C2156" s="1" t="s">
        <v>3948</v>
      </c>
      <c r="D2156" s="1" t="s">
        <v>3893</v>
      </c>
      <c r="E2156" s="15" t="s">
        <v>4727</v>
      </c>
      <c r="F2156" s="15" t="s">
        <v>4727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4574</v>
      </c>
      <c r="L2156" s="166" t="s">
        <v>4640</v>
      </c>
      <c r="M2156" s="21" t="s">
        <v>4662</v>
      </c>
      <c r="N2156" s="166" t="s">
        <v>4640</v>
      </c>
      <c r="O2156" s="167"/>
      <c r="P2156" t="str">
        <f t="shared" si="264"/>
        <v/>
      </c>
      <c r="Q2156" s="167"/>
      <c r="R2156" s="167"/>
      <c r="S2156" s="151">
        <f t="shared" si="265"/>
        <v>333</v>
      </c>
      <c r="T2156" s="3" t="s">
        <v>4642</v>
      </c>
      <c r="U2156" s="114" t="s">
        <v>4445</v>
      </c>
      <c r="V2156" s="114"/>
      <c r="W2156" s="155" t="str">
        <f t="shared" si="266"/>
        <v/>
      </c>
      <c r="X2156" s="105" t="str">
        <f t="shared" si="267"/>
        <v/>
      </c>
      <c r="Y2156" s="2">
        <f t="shared" si="268"/>
        <v>2106</v>
      </c>
      <c r="Z2156" t="str">
        <f t="shared" si="269"/>
        <v>ITM_FB21</v>
      </c>
    </row>
    <row r="2157" spans="1:26">
      <c r="A2157" s="3">
        <f>ROW()</f>
        <v>2157</v>
      </c>
      <c r="B2157" s="184">
        <f t="shared" si="239"/>
        <v>2107</v>
      </c>
      <c r="C2157" s="1" t="s">
        <v>3948</v>
      </c>
      <c r="D2157" s="1" t="s">
        <v>3894</v>
      </c>
      <c r="E2157" s="15" t="s">
        <v>4728</v>
      </c>
      <c r="F2157" s="15" t="s">
        <v>4728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4574</v>
      </c>
      <c r="L2157" s="166" t="s">
        <v>4640</v>
      </c>
      <c r="M2157" s="21" t="s">
        <v>4663</v>
      </c>
      <c r="N2157" s="166" t="s">
        <v>4640</v>
      </c>
      <c r="O2157" s="167"/>
      <c r="P2157" t="str">
        <f t="shared" si="264"/>
        <v/>
      </c>
      <c r="Q2157" s="167"/>
      <c r="R2157" s="167"/>
      <c r="S2157" s="151">
        <f t="shared" si="265"/>
        <v>333</v>
      </c>
      <c r="T2157" s="3" t="s">
        <v>4642</v>
      </c>
      <c r="U2157" s="114" t="s">
        <v>4445</v>
      </c>
      <c r="V2157" s="114"/>
      <c r="W2157" s="155" t="str">
        <f t="shared" si="266"/>
        <v/>
      </c>
      <c r="X2157" s="105" t="str">
        <f t="shared" si="267"/>
        <v/>
      </c>
      <c r="Y2157" s="2">
        <f t="shared" si="268"/>
        <v>2107</v>
      </c>
      <c r="Z2157" t="str">
        <f t="shared" si="269"/>
        <v>ITM_FB22</v>
      </c>
    </row>
    <row r="2158" spans="1:26">
      <c r="A2158" s="3">
        <f>ROW()</f>
        <v>2158</v>
      </c>
      <c r="B2158" s="184">
        <f t="shared" si="239"/>
        <v>2108</v>
      </c>
      <c r="C2158" s="1" t="s">
        <v>3948</v>
      </c>
      <c r="D2158" s="1" t="s">
        <v>3895</v>
      </c>
      <c r="E2158" s="15" t="s">
        <v>4729</v>
      </c>
      <c r="F2158" s="15" t="s">
        <v>4729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4574</v>
      </c>
      <c r="L2158" s="166" t="s">
        <v>4640</v>
      </c>
      <c r="M2158" s="21" t="s">
        <v>4664</v>
      </c>
      <c r="N2158" s="166" t="s">
        <v>4640</v>
      </c>
      <c r="O2158" s="167"/>
      <c r="P2158" t="str">
        <f t="shared" si="264"/>
        <v/>
      </c>
      <c r="Q2158" s="167"/>
      <c r="R2158" s="167"/>
      <c r="S2158" s="151">
        <f t="shared" si="265"/>
        <v>333</v>
      </c>
      <c r="T2158" s="3" t="s">
        <v>4642</v>
      </c>
      <c r="U2158" s="114" t="s">
        <v>4445</v>
      </c>
      <c r="V2158" s="114"/>
      <c r="W2158" s="155" t="str">
        <f t="shared" si="266"/>
        <v/>
      </c>
      <c r="X2158" s="105" t="str">
        <f t="shared" si="267"/>
        <v/>
      </c>
      <c r="Y2158" s="2">
        <f t="shared" si="268"/>
        <v>2108</v>
      </c>
      <c r="Z2158" t="str">
        <f t="shared" si="269"/>
        <v>ITM_FB23</v>
      </c>
    </row>
    <row r="2159" spans="1:26">
      <c r="A2159" s="3">
        <f>ROW()</f>
        <v>2159</v>
      </c>
      <c r="B2159" s="184">
        <f t="shared" si="239"/>
        <v>2109</v>
      </c>
      <c r="C2159" s="1" t="s">
        <v>3948</v>
      </c>
      <c r="D2159" s="1" t="s">
        <v>3896</v>
      </c>
      <c r="E2159" s="15" t="s">
        <v>4730</v>
      </c>
      <c r="F2159" s="15" t="s">
        <v>4730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4574</v>
      </c>
      <c r="L2159" s="166" t="s">
        <v>4640</v>
      </c>
      <c r="M2159" s="21" t="s">
        <v>4665</v>
      </c>
      <c r="N2159" s="166" t="s">
        <v>4640</v>
      </c>
      <c r="O2159" s="167"/>
      <c r="P2159" t="str">
        <f t="shared" si="264"/>
        <v/>
      </c>
      <c r="Q2159" s="167"/>
      <c r="R2159" s="167"/>
      <c r="S2159" s="151">
        <f t="shared" si="265"/>
        <v>333</v>
      </c>
      <c r="T2159" s="3" t="s">
        <v>4642</v>
      </c>
      <c r="U2159" s="114" t="s">
        <v>4445</v>
      </c>
      <c r="V2159" s="114"/>
      <c r="W2159" s="155" t="str">
        <f t="shared" si="266"/>
        <v/>
      </c>
      <c r="X2159" s="105" t="str">
        <f t="shared" si="267"/>
        <v/>
      </c>
      <c r="Y2159" s="2">
        <f t="shared" si="268"/>
        <v>2109</v>
      </c>
      <c r="Z2159" t="str">
        <f t="shared" si="269"/>
        <v>ITM_FB24</v>
      </c>
    </row>
    <row r="2160" spans="1:26">
      <c r="A2160" s="3">
        <f>ROW()</f>
        <v>2160</v>
      </c>
      <c r="B2160" s="184">
        <f t="shared" si="239"/>
        <v>2110</v>
      </c>
      <c r="C2160" s="1" t="s">
        <v>3948</v>
      </c>
      <c r="D2160" s="1" t="s">
        <v>3897</v>
      </c>
      <c r="E2160" s="15" t="s">
        <v>4731</v>
      </c>
      <c r="F2160" s="15" t="s">
        <v>4731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4574</v>
      </c>
      <c r="L2160" s="166" t="s">
        <v>4640</v>
      </c>
      <c r="M2160" s="21" t="s">
        <v>4666</v>
      </c>
      <c r="N2160" s="166" t="s">
        <v>4640</v>
      </c>
      <c r="O2160" s="167"/>
      <c r="P2160" t="str">
        <f t="shared" si="264"/>
        <v/>
      </c>
      <c r="Q2160" s="167"/>
      <c r="R2160" s="167"/>
      <c r="S2160" s="151">
        <f t="shared" si="265"/>
        <v>333</v>
      </c>
      <c r="T2160" s="3" t="s">
        <v>4642</v>
      </c>
      <c r="U2160" s="114" t="s">
        <v>4445</v>
      </c>
      <c r="V2160" s="114"/>
      <c r="W2160" s="155" t="str">
        <f t="shared" si="266"/>
        <v/>
      </c>
      <c r="X2160" s="105" t="str">
        <f t="shared" si="267"/>
        <v/>
      </c>
      <c r="Y2160" s="2">
        <f t="shared" si="268"/>
        <v>2110</v>
      </c>
      <c r="Z2160" t="str">
        <f t="shared" si="269"/>
        <v>ITM_FB25</v>
      </c>
    </row>
    <row r="2161" spans="1:26">
      <c r="A2161" s="3">
        <f>ROW()</f>
        <v>2161</v>
      </c>
      <c r="B2161" s="184">
        <f t="shared" si="239"/>
        <v>2111</v>
      </c>
      <c r="C2161" s="1" t="s">
        <v>3948</v>
      </c>
      <c r="D2161" s="1" t="s">
        <v>3898</v>
      </c>
      <c r="E2161" s="15" t="s">
        <v>4732</v>
      </c>
      <c r="F2161" s="15" t="s">
        <v>4732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4574</v>
      </c>
      <c r="L2161" s="166" t="s">
        <v>4640</v>
      </c>
      <c r="M2161" s="21" t="s">
        <v>4667</v>
      </c>
      <c r="N2161" s="166" t="s">
        <v>4640</v>
      </c>
      <c r="O2161" s="167"/>
      <c r="P2161" t="str">
        <f t="shared" si="264"/>
        <v/>
      </c>
      <c r="Q2161" s="167"/>
      <c r="R2161" s="167"/>
      <c r="S2161" s="151">
        <f t="shared" si="265"/>
        <v>333</v>
      </c>
      <c r="T2161" s="3" t="s">
        <v>4642</v>
      </c>
      <c r="U2161" s="114" t="s">
        <v>4445</v>
      </c>
      <c r="V2161" s="114"/>
      <c r="W2161" s="155" t="str">
        <f t="shared" si="266"/>
        <v/>
      </c>
      <c r="X2161" s="105" t="str">
        <f t="shared" si="267"/>
        <v/>
      </c>
      <c r="Y2161" s="2">
        <f t="shared" si="268"/>
        <v>2111</v>
      </c>
      <c r="Z2161" t="str">
        <f t="shared" si="269"/>
        <v>ITM_FB26</v>
      </c>
    </row>
    <row r="2162" spans="1:26">
      <c r="A2162" s="3">
        <f>ROW()</f>
        <v>2162</v>
      </c>
      <c r="B2162" s="184">
        <f t="shared" si="239"/>
        <v>2112</v>
      </c>
      <c r="C2162" s="1" t="s">
        <v>3948</v>
      </c>
      <c r="D2162" s="1" t="s">
        <v>3899</v>
      </c>
      <c r="E2162" s="15" t="s">
        <v>4733</v>
      </c>
      <c r="F2162" s="15" t="s">
        <v>4733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4574</v>
      </c>
      <c r="L2162" s="166" t="s">
        <v>4640</v>
      </c>
      <c r="M2162" s="21" t="s">
        <v>4668</v>
      </c>
      <c r="N2162" s="166" t="s">
        <v>4640</v>
      </c>
      <c r="O2162" s="167"/>
      <c r="P2162" t="str">
        <f t="shared" si="264"/>
        <v/>
      </c>
      <c r="Q2162" s="167"/>
      <c r="R2162" s="167"/>
      <c r="S2162" s="151">
        <f t="shared" si="265"/>
        <v>333</v>
      </c>
      <c r="T2162" s="3" t="s">
        <v>4642</v>
      </c>
      <c r="U2162" s="114" t="s">
        <v>4445</v>
      </c>
      <c r="V2162" s="114"/>
      <c r="W2162" s="155" t="str">
        <f t="shared" si="266"/>
        <v/>
      </c>
      <c r="X2162" s="105" t="str">
        <f t="shared" si="267"/>
        <v/>
      </c>
      <c r="Y2162" s="2">
        <f t="shared" si="268"/>
        <v>2112</v>
      </c>
      <c r="Z2162" t="str">
        <f t="shared" si="269"/>
        <v>ITM_FB27</v>
      </c>
    </row>
    <row r="2163" spans="1:26">
      <c r="A2163" s="3">
        <f>ROW()</f>
        <v>2163</v>
      </c>
      <c r="B2163" s="184">
        <f t="shared" si="239"/>
        <v>2113</v>
      </c>
      <c r="C2163" s="1" t="s">
        <v>3948</v>
      </c>
      <c r="D2163" s="1" t="s">
        <v>3803</v>
      </c>
      <c r="E2163" s="15" t="s">
        <v>4734</v>
      </c>
      <c r="F2163" s="15" t="s">
        <v>4734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4574</v>
      </c>
      <c r="L2163" s="166" t="s">
        <v>4640</v>
      </c>
      <c r="M2163" s="21" t="s">
        <v>4669</v>
      </c>
      <c r="N2163" s="166" t="s">
        <v>4640</v>
      </c>
      <c r="O2163" s="167"/>
      <c r="P2163" t="str">
        <f t="shared" si="264"/>
        <v/>
      </c>
      <c r="Q2163" s="167"/>
      <c r="R2163" s="167"/>
      <c r="S2163" s="151">
        <f t="shared" si="265"/>
        <v>333</v>
      </c>
      <c r="T2163" s="3" t="s">
        <v>4642</v>
      </c>
      <c r="U2163" s="114" t="s">
        <v>4445</v>
      </c>
      <c r="V2163" s="114"/>
      <c r="W2163" s="155" t="str">
        <f t="shared" si="266"/>
        <v/>
      </c>
      <c r="X2163" s="105" t="str">
        <f t="shared" si="267"/>
        <v/>
      </c>
      <c r="Y2163" s="2">
        <f t="shared" si="268"/>
        <v>2113</v>
      </c>
      <c r="Z2163" t="str">
        <f t="shared" si="269"/>
        <v>ITM_FB28</v>
      </c>
    </row>
    <row r="2164" spans="1:26">
      <c r="A2164" s="3">
        <f>ROW()</f>
        <v>2164</v>
      </c>
      <c r="B2164" s="184">
        <f t="shared" si="239"/>
        <v>2114</v>
      </c>
      <c r="C2164" s="1" t="s">
        <v>3948</v>
      </c>
      <c r="D2164" s="1" t="s">
        <v>3804</v>
      </c>
      <c r="E2164" s="15" t="s">
        <v>4735</v>
      </c>
      <c r="F2164" s="15" t="s">
        <v>4735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4574</v>
      </c>
      <c r="L2164" s="166" t="s">
        <v>4640</v>
      </c>
      <c r="M2164" s="21" t="s">
        <v>4670</v>
      </c>
      <c r="N2164" s="166" t="s">
        <v>4640</v>
      </c>
      <c r="O2164" s="167"/>
      <c r="P2164" t="str">
        <f t="shared" si="264"/>
        <v/>
      </c>
      <c r="Q2164" s="167"/>
      <c r="R2164" s="167"/>
      <c r="S2164" s="151">
        <f t="shared" si="265"/>
        <v>333</v>
      </c>
      <c r="T2164" s="3" t="s">
        <v>4642</v>
      </c>
      <c r="U2164" s="114" t="s">
        <v>4445</v>
      </c>
      <c r="V2164" s="114"/>
      <c r="W2164" s="155" t="str">
        <f t="shared" si="266"/>
        <v/>
      </c>
      <c r="X2164" s="105" t="str">
        <f t="shared" si="267"/>
        <v/>
      </c>
      <c r="Y2164" s="2">
        <f t="shared" si="268"/>
        <v>2114</v>
      </c>
      <c r="Z2164" t="str">
        <f t="shared" si="269"/>
        <v>ITM_FB29</v>
      </c>
    </row>
    <row r="2165" spans="1:26">
      <c r="A2165" s="3">
        <f>ROW()</f>
        <v>2165</v>
      </c>
      <c r="B2165" s="184">
        <f t="shared" si="239"/>
        <v>2115</v>
      </c>
      <c r="C2165" s="1" t="s">
        <v>3948</v>
      </c>
      <c r="D2165" s="1" t="s">
        <v>3812</v>
      </c>
      <c r="E2165" s="15" t="s">
        <v>4736</v>
      </c>
      <c r="F2165" s="15" t="s">
        <v>4736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4574</v>
      </c>
      <c r="L2165" s="166" t="s">
        <v>4640</v>
      </c>
      <c r="M2165" s="21" t="s">
        <v>4671</v>
      </c>
      <c r="N2165" s="166" t="s">
        <v>4640</v>
      </c>
      <c r="O2165" s="167"/>
      <c r="P2165" t="str">
        <f t="shared" si="264"/>
        <v/>
      </c>
      <c r="Q2165" s="167"/>
      <c r="R2165" s="167"/>
      <c r="S2165" s="151">
        <f t="shared" si="265"/>
        <v>333</v>
      </c>
      <c r="T2165" s="3" t="s">
        <v>4642</v>
      </c>
      <c r="U2165" s="114" t="s">
        <v>4445</v>
      </c>
      <c r="V2165" s="114"/>
      <c r="W2165" s="155" t="str">
        <f t="shared" si="266"/>
        <v/>
      </c>
      <c r="X2165" s="105" t="str">
        <f t="shared" si="267"/>
        <v/>
      </c>
      <c r="Y2165" s="2">
        <f t="shared" si="268"/>
        <v>2115</v>
      </c>
      <c r="Z2165" t="str">
        <f t="shared" si="269"/>
        <v>ITM_FB30</v>
      </c>
    </row>
    <row r="2166" spans="1:26">
      <c r="A2166" s="3">
        <f>ROW()</f>
        <v>2166</v>
      </c>
      <c r="B2166" s="184">
        <f t="shared" si="239"/>
        <v>2116</v>
      </c>
      <c r="C2166" s="1" t="s">
        <v>3948</v>
      </c>
      <c r="D2166" s="1" t="s">
        <v>3815</v>
      </c>
      <c r="E2166" s="15" t="s">
        <v>4737</v>
      </c>
      <c r="F2166" s="15" t="s">
        <v>4737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4574</v>
      </c>
      <c r="L2166" s="166" t="s">
        <v>4640</v>
      </c>
      <c r="M2166" s="21" t="s">
        <v>4672</v>
      </c>
      <c r="N2166" s="166" t="s">
        <v>4640</v>
      </c>
      <c r="O2166" s="167"/>
      <c r="P2166" t="str">
        <f t="shared" si="264"/>
        <v/>
      </c>
      <c r="Q2166" s="167"/>
      <c r="R2166" s="167"/>
      <c r="S2166" s="151">
        <f t="shared" si="265"/>
        <v>333</v>
      </c>
      <c r="T2166" s="3" t="s">
        <v>4642</v>
      </c>
      <c r="U2166" s="114" t="s">
        <v>4445</v>
      </c>
      <c r="V2166" s="114"/>
      <c r="W2166" s="155" t="str">
        <f t="shared" si="266"/>
        <v/>
      </c>
      <c r="X2166" s="105" t="str">
        <f t="shared" si="267"/>
        <v/>
      </c>
      <c r="Y2166" s="2">
        <f t="shared" si="268"/>
        <v>2116</v>
      </c>
      <c r="Z2166" t="str">
        <f t="shared" si="269"/>
        <v>ITM_FB31</v>
      </c>
    </row>
    <row r="2167" spans="1:26">
      <c r="A2167" s="3">
        <f>ROW()</f>
        <v>2167</v>
      </c>
      <c r="B2167" s="184">
        <f t="shared" si="239"/>
        <v>2117</v>
      </c>
      <c r="C2167" s="1" t="s">
        <v>3948</v>
      </c>
      <c r="D2167" s="1" t="s">
        <v>3900</v>
      </c>
      <c r="E2167" s="15" t="s">
        <v>4738</v>
      </c>
      <c r="F2167" s="15" t="s">
        <v>4738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4574</v>
      </c>
      <c r="L2167" s="166" t="s">
        <v>4640</v>
      </c>
      <c r="M2167" s="21" t="s">
        <v>4673</v>
      </c>
      <c r="N2167" s="166" t="s">
        <v>4640</v>
      </c>
      <c r="O2167" s="167"/>
      <c r="P2167" t="str">
        <f t="shared" si="264"/>
        <v/>
      </c>
      <c r="Q2167" s="167"/>
      <c r="R2167" s="167"/>
      <c r="S2167" s="151">
        <f t="shared" si="265"/>
        <v>333</v>
      </c>
      <c r="T2167" s="3" t="s">
        <v>4642</v>
      </c>
      <c r="U2167" s="114" t="s">
        <v>4445</v>
      </c>
      <c r="V2167" s="114"/>
      <c r="W2167" s="155" t="str">
        <f t="shared" si="266"/>
        <v/>
      </c>
      <c r="X2167" s="105" t="str">
        <f t="shared" si="267"/>
        <v/>
      </c>
      <c r="Y2167" s="2">
        <f t="shared" si="268"/>
        <v>2117</v>
      </c>
      <c r="Z2167" t="str">
        <f t="shared" si="269"/>
        <v>ITM_FB32</v>
      </c>
    </row>
    <row r="2168" spans="1:26">
      <c r="A2168" s="3">
        <f>ROW()</f>
        <v>2168</v>
      </c>
      <c r="B2168" s="184">
        <f t="shared" si="239"/>
        <v>2118</v>
      </c>
      <c r="C2168" s="1" t="s">
        <v>3948</v>
      </c>
      <c r="D2168" s="1" t="s">
        <v>3820</v>
      </c>
      <c r="E2168" s="15" t="s">
        <v>4739</v>
      </c>
      <c r="F2168" s="15" t="s">
        <v>4739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4574</v>
      </c>
      <c r="L2168" s="166" t="s">
        <v>4640</v>
      </c>
      <c r="M2168" s="21" t="s">
        <v>4674</v>
      </c>
      <c r="N2168" s="166" t="s">
        <v>4640</v>
      </c>
      <c r="O2168" s="167"/>
      <c r="P2168" t="str">
        <f t="shared" si="264"/>
        <v/>
      </c>
      <c r="Q2168" s="167"/>
      <c r="R2168" s="167"/>
      <c r="S2168" s="151">
        <f t="shared" si="265"/>
        <v>333</v>
      </c>
      <c r="T2168" s="3" t="s">
        <v>4642</v>
      </c>
      <c r="U2168" s="114" t="s">
        <v>4445</v>
      </c>
      <c r="V2168" s="114"/>
      <c r="W2168" s="155" t="str">
        <f t="shared" si="266"/>
        <v/>
      </c>
      <c r="X2168" s="105" t="str">
        <f t="shared" si="267"/>
        <v/>
      </c>
      <c r="Y2168" s="2">
        <f t="shared" si="268"/>
        <v>2118</v>
      </c>
      <c r="Z2168" t="str">
        <f t="shared" si="269"/>
        <v>ITM_FB33</v>
      </c>
    </row>
    <row r="2169" spans="1:26">
      <c r="A2169" s="3">
        <f>ROW()</f>
        <v>2169</v>
      </c>
      <c r="B2169" s="184">
        <f t="shared" si="239"/>
        <v>2119</v>
      </c>
      <c r="C2169" s="1" t="s">
        <v>3948</v>
      </c>
      <c r="D2169" s="1" t="s">
        <v>3822</v>
      </c>
      <c r="E2169" s="15" t="s">
        <v>4740</v>
      </c>
      <c r="F2169" s="15" t="s">
        <v>4740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4574</v>
      </c>
      <c r="L2169" s="166" t="s">
        <v>4640</v>
      </c>
      <c r="M2169" s="21" t="s">
        <v>4675</v>
      </c>
      <c r="N2169" s="166" t="s">
        <v>4640</v>
      </c>
      <c r="O2169" s="167"/>
      <c r="P2169" t="str">
        <f t="shared" si="264"/>
        <v/>
      </c>
      <c r="Q2169" s="167"/>
      <c r="R2169" s="167"/>
      <c r="S2169" s="151">
        <f t="shared" si="265"/>
        <v>333</v>
      </c>
      <c r="T2169" s="3" t="s">
        <v>4642</v>
      </c>
      <c r="U2169" s="114" t="s">
        <v>4445</v>
      </c>
      <c r="V2169" s="114"/>
      <c r="W2169" s="155" t="str">
        <f t="shared" si="266"/>
        <v/>
      </c>
      <c r="X2169" s="105" t="str">
        <f t="shared" si="267"/>
        <v/>
      </c>
      <c r="Y2169" s="2">
        <f t="shared" si="268"/>
        <v>2119</v>
      </c>
      <c r="Z2169" t="str">
        <f t="shared" si="269"/>
        <v>ITM_FB34</v>
      </c>
    </row>
    <row r="2170" spans="1:26">
      <c r="A2170" s="3">
        <f>ROW()</f>
        <v>2170</v>
      </c>
      <c r="B2170" s="184">
        <f t="shared" si="239"/>
        <v>2120</v>
      </c>
      <c r="C2170" s="1" t="s">
        <v>3948</v>
      </c>
      <c r="D2170" s="1" t="s">
        <v>3825</v>
      </c>
      <c r="E2170" s="15" t="s">
        <v>4741</v>
      </c>
      <c r="F2170" s="15" t="s">
        <v>4741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4574</v>
      </c>
      <c r="L2170" s="166" t="s">
        <v>4640</v>
      </c>
      <c r="M2170" s="21" t="s">
        <v>4676</v>
      </c>
      <c r="N2170" s="166" t="s">
        <v>4640</v>
      </c>
      <c r="O2170" s="167"/>
      <c r="P2170" t="str">
        <f t="shared" si="264"/>
        <v/>
      </c>
      <c r="Q2170" s="167"/>
      <c r="R2170" s="167"/>
      <c r="S2170" s="151">
        <f t="shared" si="265"/>
        <v>333</v>
      </c>
      <c r="T2170" s="3" t="s">
        <v>4642</v>
      </c>
      <c r="U2170" s="114" t="s">
        <v>4445</v>
      </c>
      <c r="V2170" s="114"/>
      <c r="W2170" s="155" t="str">
        <f t="shared" si="266"/>
        <v/>
      </c>
      <c r="X2170" s="105" t="str">
        <f t="shared" si="267"/>
        <v/>
      </c>
      <c r="Y2170" s="2">
        <f t="shared" si="268"/>
        <v>2120</v>
      </c>
      <c r="Z2170" t="str">
        <f t="shared" si="269"/>
        <v>ITM_FB35</v>
      </c>
    </row>
    <row r="2171" spans="1:26">
      <c r="A2171" s="3">
        <f>ROW()</f>
        <v>2171</v>
      </c>
      <c r="B2171" s="184">
        <f t="shared" si="239"/>
        <v>2121</v>
      </c>
      <c r="C2171" s="1" t="s">
        <v>3948</v>
      </c>
      <c r="D2171" s="1" t="s">
        <v>3827</v>
      </c>
      <c r="E2171" s="15" t="s">
        <v>4742</v>
      </c>
      <c r="F2171" s="15" t="s">
        <v>4742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4574</v>
      </c>
      <c r="L2171" s="166" t="s">
        <v>4640</v>
      </c>
      <c r="M2171" s="21" t="s">
        <v>4677</v>
      </c>
      <c r="N2171" s="166" t="s">
        <v>4640</v>
      </c>
      <c r="O2171" s="167"/>
      <c r="P2171" t="str">
        <f t="shared" si="264"/>
        <v/>
      </c>
      <c r="Q2171" s="167"/>
      <c r="R2171" s="167"/>
      <c r="S2171" s="151">
        <f t="shared" si="265"/>
        <v>333</v>
      </c>
      <c r="T2171" s="3" t="s">
        <v>4642</v>
      </c>
      <c r="U2171" s="114" t="s">
        <v>4445</v>
      </c>
      <c r="V2171" s="114"/>
      <c r="W2171" s="155" t="str">
        <f t="shared" si="266"/>
        <v/>
      </c>
      <c r="X2171" s="105" t="str">
        <f t="shared" si="267"/>
        <v/>
      </c>
      <c r="Y2171" s="2">
        <f t="shared" si="268"/>
        <v>2121</v>
      </c>
      <c r="Z2171" t="str">
        <f t="shared" si="269"/>
        <v>ITM_FB36</v>
      </c>
    </row>
    <row r="2172" spans="1:26">
      <c r="A2172" s="3">
        <f>ROW()</f>
        <v>2172</v>
      </c>
      <c r="B2172" s="184">
        <f t="shared" si="239"/>
        <v>2122</v>
      </c>
      <c r="C2172" s="1" t="s">
        <v>3948</v>
      </c>
      <c r="D2172" s="1" t="s">
        <v>3828</v>
      </c>
      <c r="E2172" s="15" t="s">
        <v>4743</v>
      </c>
      <c r="F2172" s="15" t="s">
        <v>4743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4574</v>
      </c>
      <c r="L2172" s="166" t="s">
        <v>4640</v>
      </c>
      <c r="M2172" s="21" t="s">
        <v>4678</v>
      </c>
      <c r="N2172" s="166" t="s">
        <v>4640</v>
      </c>
      <c r="O2172" s="167"/>
      <c r="P2172" t="str">
        <f t="shared" si="264"/>
        <v/>
      </c>
      <c r="Q2172" s="167"/>
      <c r="R2172" s="167"/>
      <c r="S2172" s="151">
        <f t="shared" si="265"/>
        <v>333</v>
      </c>
      <c r="T2172" s="3" t="s">
        <v>4642</v>
      </c>
      <c r="U2172" s="114" t="s">
        <v>4445</v>
      </c>
      <c r="V2172" s="114"/>
      <c r="W2172" s="155" t="str">
        <f t="shared" si="266"/>
        <v/>
      </c>
      <c r="X2172" s="105" t="str">
        <f t="shared" si="267"/>
        <v/>
      </c>
      <c r="Y2172" s="2">
        <f t="shared" si="268"/>
        <v>2122</v>
      </c>
      <c r="Z2172" t="str">
        <f t="shared" si="269"/>
        <v>ITM_FB37</v>
      </c>
    </row>
    <row r="2173" spans="1:26">
      <c r="A2173" s="3">
        <f>ROW()</f>
        <v>2173</v>
      </c>
      <c r="B2173" s="184">
        <f t="shared" si="239"/>
        <v>2123</v>
      </c>
      <c r="C2173" s="1" t="s">
        <v>3948</v>
      </c>
      <c r="D2173" s="1" t="s">
        <v>3829</v>
      </c>
      <c r="E2173" s="15" t="s">
        <v>4744</v>
      </c>
      <c r="F2173" s="15" t="s">
        <v>4744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4574</v>
      </c>
      <c r="L2173" s="166" t="s">
        <v>4640</v>
      </c>
      <c r="M2173" s="21" t="s">
        <v>4679</v>
      </c>
      <c r="N2173" s="166" t="s">
        <v>4640</v>
      </c>
      <c r="O2173" s="167"/>
      <c r="P2173" t="str">
        <f t="shared" si="264"/>
        <v/>
      </c>
      <c r="Q2173" s="167"/>
      <c r="R2173" s="167"/>
      <c r="S2173" s="151">
        <f t="shared" si="265"/>
        <v>333</v>
      </c>
      <c r="T2173" s="3" t="s">
        <v>4642</v>
      </c>
      <c r="U2173" s="114" t="s">
        <v>4445</v>
      </c>
      <c r="V2173" s="114"/>
      <c r="W2173" s="155" t="str">
        <f t="shared" si="266"/>
        <v/>
      </c>
      <c r="X2173" s="105" t="str">
        <f t="shared" si="267"/>
        <v/>
      </c>
      <c r="Y2173" s="2">
        <f t="shared" si="268"/>
        <v>2123</v>
      </c>
      <c r="Z2173" t="str">
        <f t="shared" si="269"/>
        <v>ITM_FB38</v>
      </c>
    </row>
    <row r="2174" spans="1:26">
      <c r="A2174" s="3">
        <f>ROW()</f>
        <v>2174</v>
      </c>
      <c r="B2174" s="184">
        <f t="shared" ref="B2174:B2224" si="270">B2173+1</f>
        <v>2124</v>
      </c>
      <c r="C2174" s="1" t="s">
        <v>3948</v>
      </c>
      <c r="D2174" s="1" t="s">
        <v>3830</v>
      </c>
      <c r="E2174" s="15" t="s">
        <v>4745</v>
      </c>
      <c r="F2174" s="15" t="s">
        <v>4745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4574</v>
      </c>
      <c r="L2174" s="166" t="s">
        <v>4640</v>
      </c>
      <c r="M2174" s="21" t="s">
        <v>4680</v>
      </c>
      <c r="N2174" s="166" t="s">
        <v>4640</v>
      </c>
      <c r="O2174" s="167"/>
      <c r="P2174" t="str">
        <f t="shared" si="264"/>
        <v/>
      </c>
      <c r="Q2174" s="167"/>
      <c r="R2174" s="167"/>
      <c r="S2174" s="151">
        <f t="shared" si="265"/>
        <v>333</v>
      </c>
      <c r="T2174" s="3" t="s">
        <v>4642</v>
      </c>
      <c r="U2174" s="114" t="s">
        <v>4445</v>
      </c>
      <c r="V2174" s="114"/>
      <c r="W2174" s="155" t="str">
        <f t="shared" si="266"/>
        <v/>
      </c>
      <c r="X2174" s="105" t="str">
        <f t="shared" si="267"/>
        <v/>
      </c>
      <c r="Y2174" s="2">
        <f t="shared" si="268"/>
        <v>2124</v>
      </c>
      <c r="Z2174" t="str">
        <f t="shared" si="269"/>
        <v>ITM_FB39</v>
      </c>
    </row>
    <row r="2175" spans="1:26">
      <c r="A2175" s="3">
        <f>ROW()</f>
        <v>2175</v>
      </c>
      <c r="B2175" s="184">
        <f t="shared" si="270"/>
        <v>2125</v>
      </c>
      <c r="C2175" s="1" t="s">
        <v>3948</v>
      </c>
      <c r="D2175" s="1" t="s">
        <v>3901</v>
      </c>
      <c r="E2175" s="15" t="s">
        <v>4746</v>
      </c>
      <c r="F2175" s="15" t="s">
        <v>4746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4574</v>
      </c>
      <c r="L2175" s="166" t="s">
        <v>4640</v>
      </c>
      <c r="M2175" s="21" t="s">
        <v>4681</v>
      </c>
      <c r="N2175" s="166" t="s">
        <v>4640</v>
      </c>
      <c r="O2175" s="167"/>
      <c r="P2175" t="str">
        <f t="shared" si="264"/>
        <v/>
      </c>
      <c r="Q2175" s="167"/>
      <c r="R2175" s="167"/>
      <c r="S2175" s="151">
        <f t="shared" si="265"/>
        <v>333</v>
      </c>
      <c r="T2175" s="3" t="s">
        <v>4642</v>
      </c>
      <c r="U2175" s="114" t="s">
        <v>4445</v>
      </c>
      <c r="V2175" s="114"/>
      <c r="W2175" s="155" t="str">
        <f t="shared" si="266"/>
        <v/>
      </c>
      <c r="X2175" s="105" t="str">
        <f t="shared" si="267"/>
        <v/>
      </c>
      <c r="Y2175" s="2">
        <f t="shared" si="268"/>
        <v>2125</v>
      </c>
      <c r="Z2175" t="str">
        <f t="shared" si="269"/>
        <v>ITM_FB40</v>
      </c>
    </row>
    <row r="2176" spans="1:26">
      <c r="A2176" s="3">
        <f>ROW()</f>
        <v>2176</v>
      </c>
      <c r="B2176" s="184">
        <f t="shared" si="270"/>
        <v>2126</v>
      </c>
      <c r="C2176" s="1" t="s">
        <v>3948</v>
      </c>
      <c r="D2176" s="1" t="s">
        <v>3902</v>
      </c>
      <c r="E2176" s="15" t="s">
        <v>4747</v>
      </c>
      <c r="F2176" s="15" t="s">
        <v>4747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4574</v>
      </c>
      <c r="L2176" s="166" t="s">
        <v>4640</v>
      </c>
      <c r="M2176" s="21" t="s">
        <v>4682</v>
      </c>
      <c r="N2176" s="166" t="s">
        <v>4640</v>
      </c>
      <c r="O2176" s="167"/>
      <c r="P2176" t="str">
        <f t="shared" si="264"/>
        <v/>
      </c>
      <c r="Q2176" s="167"/>
      <c r="R2176" s="167"/>
      <c r="S2176" s="151">
        <f t="shared" si="265"/>
        <v>333</v>
      </c>
      <c r="T2176" s="3" t="s">
        <v>4642</v>
      </c>
      <c r="U2176" s="114" t="s">
        <v>4445</v>
      </c>
      <c r="V2176" s="114"/>
      <c r="W2176" s="155" t="str">
        <f t="shared" si="266"/>
        <v/>
      </c>
      <c r="X2176" s="105" t="str">
        <f t="shared" si="267"/>
        <v/>
      </c>
      <c r="Y2176" s="2">
        <f t="shared" si="268"/>
        <v>2126</v>
      </c>
      <c r="Z2176" t="str">
        <f t="shared" si="269"/>
        <v>ITM_FB41</v>
      </c>
    </row>
    <row r="2177" spans="1:26">
      <c r="A2177" s="3">
        <f>ROW()</f>
        <v>2177</v>
      </c>
      <c r="B2177" s="184">
        <f t="shared" si="270"/>
        <v>2127</v>
      </c>
      <c r="C2177" s="1" t="s">
        <v>3948</v>
      </c>
      <c r="D2177" s="1" t="s">
        <v>3903</v>
      </c>
      <c r="E2177" s="15" t="s">
        <v>4748</v>
      </c>
      <c r="F2177" s="15" t="s">
        <v>4748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4574</v>
      </c>
      <c r="L2177" s="166" t="s">
        <v>4640</v>
      </c>
      <c r="M2177" s="21" t="s">
        <v>4683</v>
      </c>
      <c r="N2177" s="166" t="s">
        <v>4640</v>
      </c>
      <c r="O2177" s="167"/>
      <c r="P2177" t="str">
        <f t="shared" si="264"/>
        <v/>
      </c>
      <c r="Q2177" s="167"/>
      <c r="R2177" s="167"/>
      <c r="S2177" s="151">
        <f t="shared" si="265"/>
        <v>333</v>
      </c>
      <c r="T2177" s="3" t="s">
        <v>4642</v>
      </c>
      <c r="U2177" s="114" t="s">
        <v>4445</v>
      </c>
      <c r="V2177" s="114"/>
      <c r="W2177" s="155" t="str">
        <f t="shared" si="266"/>
        <v/>
      </c>
      <c r="X2177" s="105" t="str">
        <f t="shared" si="267"/>
        <v/>
      </c>
      <c r="Y2177" s="2">
        <f t="shared" si="268"/>
        <v>2127</v>
      </c>
      <c r="Z2177" t="str">
        <f t="shared" si="269"/>
        <v>ITM_FB42</v>
      </c>
    </row>
    <row r="2178" spans="1:26">
      <c r="A2178" s="3">
        <f>ROW()</f>
        <v>2178</v>
      </c>
      <c r="B2178" s="184">
        <f t="shared" si="270"/>
        <v>2128</v>
      </c>
      <c r="C2178" s="1" t="s">
        <v>3948</v>
      </c>
      <c r="D2178" s="1" t="s">
        <v>3904</v>
      </c>
      <c r="E2178" s="15" t="s">
        <v>4749</v>
      </c>
      <c r="F2178" s="15" t="s">
        <v>4749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4574</v>
      </c>
      <c r="L2178" s="166" t="s">
        <v>4640</v>
      </c>
      <c r="M2178" s="21" t="s">
        <v>4684</v>
      </c>
      <c r="N2178" s="166" t="s">
        <v>4640</v>
      </c>
      <c r="O2178" s="167"/>
      <c r="P2178" t="str">
        <f t="shared" si="264"/>
        <v/>
      </c>
      <c r="Q2178" s="167"/>
      <c r="R2178" s="167"/>
      <c r="S2178" s="151">
        <f t="shared" si="265"/>
        <v>333</v>
      </c>
      <c r="T2178" s="3" t="s">
        <v>4642</v>
      </c>
      <c r="U2178" s="114" t="s">
        <v>4445</v>
      </c>
      <c r="V2178" s="114"/>
      <c r="W2178" s="155" t="str">
        <f t="shared" si="266"/>
        <v/>
      </c>
      <c r="X2178" s="105" t="str">
        <f t="shared" si="267"/>
        <v/>
      </c>
      <c r="Y2178" s="2">
        <f t="shared" si="268"/>
        <v>2128</v>
      </c>
      <c r="Z2178" t="str">
        <f t="shared" si="269"/>
        <v>ITM_FB43</v>
      </c>
    </row>
    <row r="2179" spans="1:26">
      <c r="A2179" s="3">
        <f>ROW()</f>
        <v>2179</v>
      </c>
      <c r="B2179" s="184">
        <f t="shared" si="270"/>
        <v>2129</v>
      </c>
      <c r="C2179" s="1" t="s">
        <v>3948</v>
      </c>
      <c r="D2179" s="1" t="s">
        <v>3905</v>
      </c>
      <c r="E2179" s="15" t="s">
        <v>4750</v>
      </c>
      <c r="F2179" s="15" t="s">
        <v>4750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4574</v>
      </c>
      <c r="L2179" s="166" t="s">
        <v>4640</v>
      </c>
      <c r="M2179" s="21" t="s">
        <v>4685</v>
      </c>
      <c r="N2179" s="166" t="s">
        <v>4640</v>
      </c>
      <c r="O2179" s="167"/>
      <c r="P2179" t="str">
        <f t="shared" si="264"/>
        <v/>
      </c>
      <c r="Q2179" s="167"/>
      <c r="R2179" s="167"/>
      <c r="S2179" s="151">
        <f t="shared" si="265"/>
        <v>333</v>
      </c>
      <c r="T2179" s="3" t="s">
        <v>4642</v>
      </c>
      <c r="U2179" s="114" t="s">
        <v>4445</v>
      </c>
      <c r="V2179" s="114"/>
      <c r="W2179" s="155" t="str">
        <f t="shared" si="266"/>
        <v/>
      </c>
      <c r="X2179" s="105" t="str">
        <f t="shared" si="267"/>
        <v/>
      </c>
      <c r="Y2179" s="2">
        <f t="shared" si="268"/>
        <v>2129</v>
      </c>
      <c r="Z2179" t="str">
        <f t="shared" si="269"/>
        <v>ITM_FB44</v>
      </c>
    </row>
    <row r="2180" spans="1:26">
      <c r="A2180" s="3">
        <f>ROW()</f>
        <v>2180</v>
      </c>
      <c r="B2180" s="184">
        <f t="shared" si="270"/>
        <v>2130</v>
      </c>
      <c r="C2180" s="1" t="s">
        <v>3948</v>
      </c>
      <c r="D2180" s="1" t="s">
        <v>3906</v>
      </c>
      <c r="E2180" s="15" t="s">
        <v>4751</v>
      </c>
      <c r="F2180" s="15" t="s">
        <v>4751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4574</v>
      </c>
      <c r="L2180" s="166" t="s">
        <v>4640</v>
      </c>
      <c r="M2180" s="21" t="s">
        <v>4686</v>
      </c>
      <c r="N2180" s="166" t="s">
        <v>4640</v>
      </c>
      <c r="O2180" s="167"/>
      <c r="P2180" t="str">
        <f t="shared" si="264"/>
        <v/>
      </c>
      <c r="Q2180" s="167"/>
      <c r="R2180" s="167"/>
      <c r="S2180" s="151">
        <f t="shared" si="265"/>
        <v>333</v>
      </c>
      <c r="T2180" s="3" t="s">
        <v>4642</v>
      </c>
      <c r="U2180" s="114" t="s">
        <v>4445</v>
      </c>
      <c r="V2180" s="114"/>
      <c r="W2180" s="155" t="str">
        <f t="shared" si="266"/>
        <v/>
      </c>
      <c r="X2180" s="105" t="str">
        <f t="shared" si="267"/>
        <v/>
      </c>
      <c r="Y2180" s="2">
        <f t="shared" si="268"/>
        <v>2130</v>
      </c>
      <c r="Z2180" t="str">
        <f t="shared" si="269"/>
        <v>ITM_FB45</v>
      </c>
    </row>
    <row r="2181" spans="1:26">
      <c r="A2181" s="3">
        <f>ROW()</f>
        <v>2181</v>
      </c>
      <c r="B2181" s="184">
        <f t="shared" si="270"/>
        <v>2131</v>
      </c>
      <c r="C2181" s="1" t="s">
        <v>3948</v>
      </c>
      <c r="D2181" s="1" t="s">
        <v>3907</v>
      </c>
      <c r="E2181" s="15" t="s">
        <v>4752</v>
      </c>
      <c r="F2181" s="15" t="s">
        <v>4752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4574</v>
      </c>
      <c r="L2181" s="166" t="s">
        <v>4640</v>
      </c>
      <c r="M2181" s="21" t="s">
        <v>4687</v>
      </c>
      <c r="N2181" s="166" t="s">
        <v>4640</v>
      </c>
      <c r="O2181" s="167"/>
      <c r="P2181" t="str">
        <f t="shared" si="264"/>
        <v/>
      </c>
      <c r="Q2181" s="167"/>
      <c r="R2181" s="167"/>
      <c r="S2181" s="151">
        <f t="shared" si="265"/>
        <v>333</v>
      </c>
      <c r="T2181" s="3" t="s">
        <v>4642</v>
      </c>
      <c r="U2181" s="114" t="s">
        <v>4445</v>
      </c>
      <c r="V2181" s="114"/>
      <c r="W2181" s="155" t="str">
        <f t="shared" si="266"/>
        <v/>
      </c>
      <c r="X2181" s="105" t="str">
        <f t="shared" si="267"/>
        <v/>
      </c>
      <c r="Y2181" s="2">
        <f t="shared" si="268"/>
        <v>2131</v>
      </c>
      <c r="Z2181" t="str">
        <f t="shared" si="269"/>
        <v>ITM_FB46</v>
      </c>
    </row>
    <row r="2182" spans="1:26">
      <c r="A2182" s="3">
        <f>ROW()</f>
        <v>2182</v>
      </c>
      <c r="B2182" s="184">
        <f t="shared" si="270"/>
        <v>2132</v>
      </c>
      <c r="C2182" s="1" t="s">
        <v>3948</v>
      </c>
      <c r="D2182" s="1" t="s">
        <v>3908</v>
      </c>
      <c r="E2182" s="15" t="s">
        <v>4753</v>
      </c>
      <c r="F2182" s="15" t="s">
        <v>4753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4574</v>
      </c>
      <c r="L2182" s="166" t="s">
        <v>4640</v>
      </c>
      <c r="M2182" s="21" t="s">
        <v>4688</v>
      </c>
      <c r="N2182" s="166" t="s">
        <v>4640</v>
      </c>
      <c r="O2182" s="167"/>
      <c r="P2182" t="str">
        <f t="shared" si="264"/>
        <v/>
      </c>
      <c r="Q2182" s="167"/>
      <c r="R2182" s="167"/>
      <c r="S2182" s="151">
        <f t="shared" si="265"/>
        <v>333</v>
      </c>
      <c r="T2182" s="3" t="s">
        <v>4642</v>
      </c>
      <c r="U2182" s="114" t="s">
        <v>4445</v>
      </c>
      <c r="V2182" s="114"/>
      <c r="W2182" s="155" t="str">
        <f t="shared" si="266"/>
        <v/>
      </c>
      <c r="X2182" s="105" t="str">
        <f t="shared" si="267"/>
        <v/>
      </c>
      <c r="Y2182" s="2">
        <f t="shared" si="268"/>
        <v>2132</v>
      </c>
      <c r="Z2182" t="str">
        <f t="shared" si="269"/>
        <v>ITM_FB47</v>
      </c>
    </row>
    <row r="2183" spans="1:26">
      <c r="A2183" s="3">
        <f>ROW()</f>
        <v>2183</v>
      </c>
      <c r="B2183" s="184">
        <f t="shared" si="270"/>
        <v>2133</v>
      </c>
      <c r="C2183" s="1" t="s">
        <v>3948</v>
      </c>
      <c r="D2183" s="1" t="s">
        <v>3909</v>
      </c>
      <c r="E2183" s="15" t="s">
        <v>4754</v>
      </c>
      <c r="F2183" s="15" t="s">
        <v>4754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4574</v>
      </c>
      <c r="L2183" s="166" t="s">
        <v>4640</v>
      </c>
      <c r="M2183" s="21" t="s">
        <v>4689</v>
      </c>
      <c r="N2183" s="166" t="s">
        <v>4640</v>
      </c>
      <c r="O2183" s="167"/>
      <c r="P2183" t="str">
        <f t="shared" si="264"/>
        <v/>
      </c>
      <c r="Q2183" s="167"/>
      <c r="R2183" s="167"/>
      <c r="S2183" s="151">
        <f t="shared" si="265"/>
        <v>333</v>
      </c>
      <c r="T2183" s="3" t="s">
        <v>4642</v>
      </c>
      <c r="U2183" s="114" t="s">
        <v>4445</v>
      </c>
      <c r="V2183" s="114"/>
      <c r="W2183" s="155" t="str">
        <f t="shared" si="266"/>
        <v/>
      </c>
      <c r="X2183" s="105" t="str">
        <f t="shared" si="267"/>
        <v/>
      </c>
      <c r="Y2183" s="2">
        <f t="shared" si="268"/>
        <v>2133</v>
      </c>
      <c r="Z2183" t="str">
        <f t="shared" si="269"/>
        <v>ITM_FB48</v>
      </c>
    </row>
    <row r="2184" spans="1:26">
      <c r="A2184" s="3">
        <f>ROW()</f>
        <v>2184</v>
      </c>
      <c r="B2184" s="184">
        <f t="shared" si="270"/>
        <v>2134</v>
      </c>
      <c r="C2184" s="1" t="s">
        <v>3948</v>
      </c>
      <c r="D2184" s="1" t="s">
        <v>3910</v>
      </c>
      <c r="E2184" s="15" t="s">
        <v>4755</v>
      </c>
      <c r="F2184" s="15" t="s">
        <v>4755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4574</v>
      </c>
      <c r="L2184" s="166" t="s">
        <v>4640</v>
      </c>
      <c r="M2184" s="21" t="s">
        <v>4690</v>
      </c>
      <c r="N2184" s="166" t="s">
        <v>4640</v>
      </c>
      <c r="O2184" s="167"/>
      <c r="P2184" t="str">
        <f t="shared" si="264"/>
        <v/>
      </c>
      <c r="Q2184" s="167"/>
      <c r="R2184" s="167"/>
      <c r="S2184" s="151">
        <f t="shared" si="265"/>
        <v>333</v>
      </c>
      <c r="T2184" s="3" t="s">
        <v>4642</v>
      </c>
      <c r="U2184" s="114" t="s">
        <v>4445</v>
      </c>
      <c r="V2184" s="114"/>
      <c r="W2184" s="155" t="str">
        <f t="shared" si="266"/>
        <v/>
      </c>
      <c r="X2184" s="105" t="str">
        <f t="shared" si="267"/>
        <v/>
      </c>
      <c r="Y2184" s="2">
        <f t="shared" si="268"/>
        <v>2134</v>
      </c>
      <c r="Z2184" t="str">
        <f t="shared" si="269"/>
        <v>ITM_FB49</v>
      </c>
    </row>
    <row r="2185" spans="1:26">
      <c r="A2185" s="3">
        <f>ROW()</f>
        <v>2185</v>
      </c>
      <c r="B2185" s="184">
        <f t="shared" si="270"/>
        <v>2135</v>
      </c>
      <c r="C2185" s="1" t="s">
        <v>3948</v>
      </c>
      <c r="D2185" s="1" t="s">
        <v>3911</v>
      </c>
      <c r="E2185" s="15" t="s">
        <v>4756</v>
      </c>
      <c r="F2185" s="15" t="s">
        <v>4756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4574</v>
      </c>
      <c r="L2185" s="166" t="s">
        <v>4640</v>
      </c>
      <c r="M2185" s="21" t="s">
        <v>4691</v>
      </c>
      <c r="N2185" s="166" t="s">
        <v>4640</v>
      </c>
      <c r="O2185" s="167"/>
      <c r="P2185" t="str">
        <f t="shared" si="264"/>
        <v/>
      </c>
      <c r="Q2185" s="167"/>
      <c r="R2185" s="167"/>
      <c r="S2185" s="151">
        <f t="shared" si="265"/>
        <v>333</v>
      </c>
      <c r="T2185" s="3" t="s">
        <v>4642</v>
      </c>
      <c r="U2185" s="114" t="s">
        <v>4445</v>
      </c>
      <c r="V2185" s="114"/>
      <c r="W2185" s="155" t="str">
        <f t="shared" si="266"/>
        <v/>
      </c>
      <c r="X2185" s="105" t="str">
        <f t="shared" si="267"/>
        <v/>
      </c>
      <c r="Y2185" s="2">
        <f t="shared" si="268"/>
        <v>2135</v>
      </c>
      <c r="Z2185" t="str">
        <f t="shared" si="269"/>
        <v>ITM_FB50</v>
      </c>
    </row>
    <row r="2186" spans="1:26">
      <c r="A2186" s="3">
        <f>ROW()</f>
        <v>2186</v>
      </c>
      <c r="B2186" s="184">
        <f t="shared" si="270"/>
        <v>2136</v>
      </c>
      <c r="C2186" s="1" t="s">
        <v>3948</v>
      </c>
      <c r="D2186" s="1" t="s">
        <v>3912</v>
      </c>
      <c r="E2186" s="15" t="s">
        <v>4757</v>
      </c>
      <c r="F2186" s="15" t="s">
        <v>4757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4574</v>
      </c>
      <c r="L2186" s="166" t="s">
        <v>4640</v>
      </c>
      <c r="M2186" s="21" t="s">
        <v>4692</v>
      </c>
      <c r="N2186" s="166" t="s">
        <v>4640</v>
      </c>
      <c r="O2186" s="167"/>
      <c r="P2186" t="str">
        <f t="shared" si="264"/>
        <v/>
      </c>
      <c r="Q2186" s="167"/>
      <c r="R2186" s="167"/>
      <c r="S2186" s="151">
        <f t="shared" si="265"/>
        <v>333</v>
      </c>
      <c r="T2186" s="3" t="s">
        <v>4642</v>
      </c>
      <c r="U2186" s="114" t="s">
        <v>4445</v>
      </c>
      <c r="V2186" s="114"/>
      <c r="W2186" s="155" t="str">
        <f t="shared" si="266"/>
        <v/>
      </c>
      <c r="X2186" s="105" t="str">
        <f t="shared" si="267"/>
        <v/>
      </c>
      <c r="Y2186" s="2">
        <f t="shared" si="268"/>
        <v>2136</v>
      </c>
      <c r="Z2186" t="str">
        <f t="shared" si="269"/>
        <v>ITM_FB51</v>
      </c>
    </row>
    <row r="2187" spans="1:26">
      <c r="A2187" s="3">
        <f>ROW()</f>
        <v>2187</v>
      </c>
      <c r="B2187" s="184">
        <f t="shared" si="270"/>
        <v>2137</v>
      </c>
      <c r="C2187" s="1" t="s">
        <v>3948</v>
      </c>
      <c r="D2187" s="1" t="s">
        <v>3913</v>
      </c>
      <c r="E2187" s="15" t="s">
        <v>4758</v>
      </c>
      <c r="F2187" s="15" t="s">
        <v>4758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4574</v>
      </c>
      <c r="L2187" s="166" t="s">
        <v>4640</v>
      </c>
      <c r="M2187" s="21" t="s">
        <v>4693</v>
      </c>
      <c r="N2187" s="166" t="s">
        <v>4640</v>
      </c>
      <c r="O2187" s="167"/>
      <c r="P2187" t="str">
        <f t="shared" si="264"/>
        <v/>
      </c>
      <c r="Q2187" s="167"/>
      <c r="R2187" s="167"/>
      <c r="S2187" s="151">
        <f t="shared" si="265"/>
        <v>333</v>
      </c>
      <c r="T2187" s="3" t="s">
        <v>4642</v>
      </c>
      <c r="U2187" s="114" t="s">
        <v>4445</v>
      </c>
      <c r="V2187" s="114"/>
      <c r="W2187" s="155" t="str">
        <f t="shared" si="266"/>
        <v/>
      </c>
      <c r="X2187" s="105" t="str">
        <f t="shared" si="267"/>
        <v/>
      </c>
      <c r="Y2187" s="2">
        <f t="shared" si="268"/>
        <v>2137</v>
      </c>
      <c r="Z2187" t="str">
        <f t="shared" si="269"/>
        <v>ITM_FB52</v>
      </c>
    </row>
    <row r="2188" spans="1:26">
      <c r="A2188" s="3">
        <f>ROW()</f>
        <v>2188</v>
      </c>
      <c r="B2188" s="184">
        <f t="shared" si="270"/>
        <v>2138</v>
      </c>
      <c r="C2188" s="1" t="s">
        <v>3948</v>
      </c>
      <c r="D2188" s="1" t="s">
        <v>4100</v>
      </c>
      <c r="E2188" s="15" t="s">
        <v>4759</v>
      </c>
      <c r="F2188" s="15" t="s">
        <v>4759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4574</v>
      </c>
      <c r="L2188" s="166" t="s">
        <v>4640</v>
      </c>
      <c r="M2188" s="21" t="s">
        <v>4694</v>
      </c>
      <c r="N2188" s="166" t="s">
        <v>4640</v>
      </c>
      <c r="O2188" s="167"/>
      <c r="P2188" t="str">
        <f t="shared" si="264"/>
        <v/>
      </c>
      <c r="Q2188" s="167"/>
      <c r="R2188" s="167"/>
      <c r="S2188" s="151">
        <f t="shared" si="265"/>
        <v>333</v>
      </c>
      <c r="T2188" s="3" t="s">
        <v>4642</v>
      </c>
      <c r="U2188" s="114" t="s">
        <v>4445</v>
      </c>
      <c r="V2188" s="114"/>
      <c r="W2188" s="155" t="str">
        <f t="shared" si="266"/>
        <v/>
      </c>
      <c r="X2188" s="105" t="str">
        <f t="shared" si="267"/>
        <v/>
      </c>
      <c r="Y2188" s="2">
        <f t="shared" si="268"/>
        <v>2138</v>
      </c>
      <c r="Z2188" t="str">
        <f t="shared" si="269"/>
        <v>ITM_FB53</v>
      </c>
    </row>
    <row r="2189" spans="1:26">
      <c r="A2189" s="3">
        <f>ROW()</f>
        <v>2189</v>
      </c>
      <c r="B2189" s="184">
        <f t="shared" si="270"/>
        <v>2139</v>
      </c>
      <c r="C2189" s="1" t="s">
        <v>3948</v>
      </c>
      <c r="D2189" s="1" t="s">
        <v>3915</v>
      </c>
      <c r="E2189" s="15" t="s">
        <v>4760</v>
      </c>
      <c r="F2189" s="15" t="s">
        <v>4760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4574</v>
      </c>
      <c r="L2189" s="166" t="s">
        <v>4640</v>
      </c>
      <c r="M2189" s="21" t="s">
        <v>4695</v>
      </c>
      <c r="N2189" s="166" t="s">
        <v>4640</v>
      </c>
      <c r="O2189" s="167"/>
      <c r="P2189" t="str">
        <f t="shared" si="264"/>
        <v/>
      </c>
      <c r="Q2189" s="167"/>
      <c r="R2189" s="167"/>
      <c r="S2189" s="151">
        <f t="shared" si="265"/>
        <v>333</v>
      </c>
      <c r="T2189" s="3" t="s">
        <v>4642</v>
      </c>
      <c r="U2189" s="114" t="s">
        <v>4445</v>
      </c>
      <c r="V2189" s="114"/>
      <c r="W2189" s="155" t="str">
        <f t="shared" si="266"/>
        <v/>
      </c>
      <c r="X2189" s="105" t="str">
        <f t="shared" si="267"/>
        <v/>
      </c>
      <c r="Y2189" s="2">
        <f t="shared" si="268"/>
        <v>2139</v>
      </c>
      <c r="Z2189" t="str">
        <f t="shared" si="269"/>
        <v>ITM_FB54</v>
      </c>
    </row>
    <row r="2190" spans="1:26">
      <c r="A2190" s="3">
        <f>ROW()</f>
        <v>2190</v>
      </c>
      <c r="B2190" s="184">
        <f t="shared" si="270"/>
        <v>2140</v>
      </c>
      <c r="C2190" s="1" t="s">
        <v>3948</v>
      </c>
      <c r="D2190" s="1" t="s">
        <v>3916</v>
      </c>
      <c r="E2190" s="15" t="s">
        <v>4761</v>
      </c>
      <c r="F2190" s="15" t="s">
        <v>4761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4574</v>
      </c>
      <c r="L2190" s="166" t="s">
        <v>4640</v>
      </c>
      <c r="M2190" s="21" t="s">
        <v>4696</v>
      </c>
      <c r="N2190" s="166" t="s">
        <v>4640</v>
      </c>
      <c r="O2190" s="167"/>
      <c r="P2190" t="str">
        <f t="shared" si="264"/>
        <v/>
      </c>
      <c r="Q2190" s="167"/>
      <c r="R2190" s="167"/>
      <c r="S2190" s="151">
        <f t="shared" si="265"/>
        <v>333</v>
      </c>
      <c r="T2190" s="3" t="s">
        <v>4642</v>
      </c>
      <c r="U2190" s="114" t="s">
        <v>4445</v>
      </c>
      <c r="V2190" s="114"/>
      <c r="W2190" s="155" t="str">
        <f t="shared" si="266"/>
        <v/>
      </c>
      <c r="X2190" s="105" t="str">
        <f t="shared" si="267"/>
        <v/>
      </c>
      <c r="Y2190" s="2">
        <f t="shared" si="268"/>
        <v>2140</v>
      </c>
      <c r="Z2190" t="str">
        <f t="shared" si="269"/>
        <v>ITM_FB55</v>
      </c>
    </row>
    <row r="2191" spans="1:26">
      <c r="A2191" s="3">
        <f>ROW()</f>
        <v>2191</v>
      </c>
      <c r="B2191" s="184">
        <f t="shared" si="270"/>
        <v>2141</v>
      </c>
      <c r="C2191" s="1" t="s">
        <v>3948</v>
      </c>
      <c r="D2191" s="1" t="s">
        <v>3917</v>
      </c>
      <c r="E2191" s="15" t="s">
        <v>4762</v>
      </c>
      <c r="F2191" s="15" t="s">
        <v>4762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4574</v>
      </c>
      <c r="L2191" s="166" t="s">
        <v>4640</v>
      </c>
      <c r="M2191" s="21" t="s">
        <v>4697</v>
      </c>
      <c r="N2191" s="166" t="s">
        <v>4640</v>
      </c>
      <c r="O2191" s="167"/>
      <c r="P2191" t="str">
        <f t="shared" si="264"/>
        <v/>
      </c>
      <c r="Q2191" s="167"/>
      <c r="R2191" s="167"/>
      <c r="S2191" s="151">
        <f t="shared" si="265"/>
        <v>333</v>
      </c>
      <c r="T2191" s="3" t="s">
        <v>4642</v>
      </c>
      <c r="U2191" s="114" t="s">
        <v>4445</v>
      </c>
      <c r="V2191" s="114"/>
      <c r="W2191" s="155" t="str">
        <f t="shared" si="266"/>
        <v/>
      </c>
      <c r="X2191" s="105" t="str">
        <f t="shared" si="267"/>
        <v/>
      </c>
      <c r="Y2191" s="2">
        <f t="shared" si="268"/>
        <v>2141</v>
      </c>
      <c r="Z2191" t="str">
        <f t="shared" si="269"/>
        <v>ITM_FB56</v>
      </c>
    </row>
    <row r="2192" spans="1:26">
      <c r="A2192" s="3">
        <f>ROW()</f>
        <v>2192</v>
      </c>
      <c r="B2192" s="184">
        <f t="shared" si="270"/>
        <v>2142</v>
      </c>
      <c r="C2192" s="1" t="s">
        <v>3948</v>
      </c>
      <c r="D2192" s="1" t="s">
        <v>3918</v>
      </c>
      <c r="E2192" s="15" t="s">
        <v>4763</v>
      </c>
      <c r="F2192" s="15" t="s">
        <v>4763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4574</v>
      </c>
      <c r="L2192" s="166" t="s">
        <v>4640</v>
      </c>
      <c r="M2192" s="21" t="s">
        <v>4698</v>
      </c>
      <c r="N2192" s="166" t="s">
        <v>4640</v>
      </c>
      <c r="O2192" s="167"/>
      <c r="P2192" t="str">
        <f t="shared" si="264"/>
        <v/>
      </c>
      <c r="Q2192" s="167"/>
      <c r="R2192" s="167"/>
      <c r="S2192" s="151">
        <f t="shared" si="265"/>
        <v>333</v>
      </c>
      <c r="T2192" s="3" t="s">
        <v>4642</v>
      </c>
      <c r="U2192" s="114" t="s">
        <v>4445</v>
      </c>
      <c r="V2192" s="114"/>
      <c r="W2192" s="155" t="str">
        <f t="shared" si="266"/>
        <v/>
      </c>
      <c r="X2192" s="105" t="str">
        <f t="shared" si="267"/>
        <v/>
      </c>
      <c r="Y2192" s="2">
        <f t="shared" si="268"/>
        <v>2142</v>
      </c>
      <c r="Z2192" t="str">
        <f t="shared" si="269"/>
        <v>ITM_FB57</v>
      </c>
    </row>
    <row r="2193" spans="1:26">
      <c r="A2193" s="3">
        <f>ROW()</f>
        <v>2193</v>
      </c>
      <c r="B2193" s="184">
        <f t="shared" si="270"/>
        <v>2143</v>
      </c>
      <c r="C2193" s="1" t="s">
        <v>3948</v>
      </c>
      <c r="D2193" s="1" t="s">
        <v>3919</v>
      </c>
      <c r="E2193" s="15" t="s">
        <v>4764</v>
      </c>
      <c r="F2193" s="15" t="s">
        <v>4764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4574</v>
      </c>
      <c r="L2193" s="166" t="s">
        <v>4640</v>
      </c>
      <c r="M2193" s="21" t="s">
        <v>4699</v>
      </c>
      <c r="N2193" s="166" t="s">
        <v>4640</v>
      </c>
      <c r="O2193" s="167"/>
      <c r="P2193" t="str">
        <f t="shared" si="264"/>
        <v/>
      </c>
      <c r="Q2193" s="167"/>
      <c r="R2193" s="167"/>
      <c r="S2193" s="151">
        <f t="shared" si="265"/>
        <v>333</v>
      </c>
      <c r="T2193" s="3" t="s">
        <v>4642</v>
      </c>
      <c r="U2193" s="114" t="s">
        <v>4445</v>
      </c>
      <c r="V2193" s="114"/>
      <c r="W2193" s="155" t="str">
        <f t="shared" si="266"/>
        <v/>
      </c>
      <c r="X2193" s="105" t="str">
        <f t="shared" si="267"/>
        <v/>
      </c>
      <c r="Y2193" s="2">
        <f t="shared" si="268"/>
        <v>2143</v>
      </c>
      <c r="Z2193" t="str">
        <f t="shared" si="269"/>
        <v>ITM_FB58</v>
      </c>
    </row>
    <row r="2194" spans="1:26">
      <c r="A2194" s="3">
        <f>ROW()</f>
        <v>2194</v>
      </c>
      <c r="B2194" s="184">
        <f t="shared" si="270"/>
        <v>2144</v>
      </c>
      <c r="C2194" s="1" t="s">
        <v>3948</v>
      </c>
      <c r="D2194" s="1" t="s">
        <v>3878</v>
      </c>
      <c r="E2194" s="15" t="s">
        <v>4765</v>
      </c>
      <c r="F2194" s="15" t="s">
        <v>4765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4574</v>
      </c>
      <c r="L2194" s="166" t="s">
        <v>4640</v>
      </c>
      <c r="M2194" s="21" t="s">
        <v>4700</v>
      </c>
      <c r="N2194" s="166" t="s">
        <v>4640</v>
      </c>
      <c r="O2194" s="167"/>
      <c r="P2194" t="str">
        <f t="shared" si="264"/>
        <v/>
      </c>
      <c r="Q2194" s="167"/>
      <c r="R2194" s="167"/>
      <c r="S2194" s="151">
        <f t="shared" si="265"/>
        <v>333</v>
      </c>
      <c r="T2194" s="3" t="s">
        <v>4642</v>
      </c>
      <c r="U2194" s="114" t="s">
        <v>4445</v>
      </c>
      <c r="V2194" s="114"/>
      <c r="W2194" s="155" t="str">
        <f t="shared" si="266"/>
        <v/>
      </c>
      <c r="X2194" s="105" t="str">
        <f t="shared" si="267"/>
        <v/>
      </c>
      <c r="Y2194" s="2">
        <f t="shared" si="268"/>
        <v>2144</v>
      </c>
      <c r="Z2194" t="str">
        <f t="shared" si="269"/>
        <v>ITM_FB59</v>
      </c>
    </row>
    <row r="2195" spans="1:26">
      <c r="A2195" s="3">
        <f>ROW()</f>
        <v>2195</v>
      </c>
      <c r="B2195" s="184">
        <f t="shared" si="270"/>
        <v>2145</v>
      </c>
      <c r="C2195" s="1" t="s">
        <v>3948</v>
      </c>
      <c r="D2195" s="1" t="s">
        <v>3920</v>
      </c>
      <c r="E2195" s="15" t="s">
        <v>4766</v>
      </c>
      <c r="F2195" s="15" t="s">
        <v>4766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4574</v>
      </c>
      <c r="L2195" s="166" t="s">
        <v>4640</v>
      </c>
      <c r="M2195" s="21" t="s">
        <v>4701</v>
      </c>
      <c r="N2195" s="166" t="s">
        <v>4640</v>
      </c>
      <c r="O2195" s="167"/>
      <c r="P2195" t="str">
        <f t="shared" si="264"/>
        <v/>
      </c>
      <c r="Q2195" s="167"/>
      <c r="R2195" s="167"/>
      <c r="S2195" s="151">
        <f t="shared" si="265"/>
        <v>333</v>
      </c>
      <c r="T2195" s="3" t="s">
        <v>4642</v>
      </c>
      <c r="U2195" s="114" t="s">
        <v>4445</v>
      </c>
      <c r="V2195" s="114"/>
      <c r="W2195" s="155" t="str">
        <f t="shared" si="266"/>
        <v/>
      </c>
      <c r="X2195" s="105" t="str">
        <f t="shared" si="267"/>
        <v/>
      </c>
      <c r="Y2195" s="2">
        <f t="shared" si="268"/>
        <v>2145</v>
      </c>
      <c r="Z2195" t="str">
        <f t="shared" si="269"/>
        <v>ITM_FB60</v>
      </c>
    </row>
    <row r="2196" spans="1:26">
      <c r="A2196" s="3">
        <f>ROW()</f>
        <v>2196</v>
      </c>
      <c r="B2196" s="184">
        <f t="shared" si="270"/>
        <v>2146</v>
      </c>
      <c r="C2196" s="1" t="s">
        <v>3948</v>
      </c>
      <c r="D2196" s="1" t="s">
        <v>3921</v>
      </c>
      <c r="E2196" s="15" t="s">
        <v>4767</v>
      </c>
      <c r="F2196" s="15" t="s">
        <v>4767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4574</v>
      </c>
      <c r="L2196" s="166" t="s">
        <v>4640</v>
      </c>
      <c r="M2196" s="21" t="s">
        <v>4702</v>
      </c>
      <c r="N2196" s="166" t="s">
        <v>4640</v>
      </c>
      <c r="O2196" s="167"/>
      <c r="P2196" t="str">
        <f t="shared" si="264"/>
        <v/>
      </c>
      <c r="Q2196" s="167"/>
      <c r="R2196" s="167"/>
      <c r="S2196" s="151">
        <f t="shared" si="265"/>
        <v>333</v>
      </c>
      <c r="T2196" s="3" t="s">
        <v>4642</v>
      </c>
      <c r="U2196" s="114" t="s">
        <v>4445</v>
      </c>
      <c r="V2196" s="114"/>
      <c r="W2196" s="155" t="str">
        <f t="shared" si="266"/>
        <v/>
      </c>
      <c r="X2196" s="105" t="str">
        <f t="shared" si="267"/>
        <v/>
      </c>
      <c r="Y2196" s="2">
        <f t="shared" si="268"/>
        <v>2146</v>
      </c>
      <c r="Z2196" t="str">
        <f t="shared" si="269"/>
        <v>ITM_FB61</v>
      </c>
    </row>
    <row r="2197" spans="1:26">
      <c r="A2197" s="3">
        <f>ROW()</f>
        <v>2197</v>
      </c>
      <c r="B2197" s="184">
        <f t="shared" si="270"/>
        <v>2147</v>
      </c>
      <c r="C2197" s="1" t="s">
        <v>3948</v>
      </c>
      <c r="D2197" s="1" t="s">
        <v>3922</v>
      </c>
      <c r="E2197" s="15" t="s">
        <v>4768</v>
      </c>
      <c r="F2197" s="15" t="s">
        <v>4768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4574</v>
      </c>
      <c r="L2197" s="166" t="s">
        <v>4640</v>
      </c>
      <c r="M2197" s="21" t="s">
        <v>4703</v>
      </c>
      <c r="N2197" s="166" t="s">
        <v>4640</v>
      </c>
      <c r="O2197" s="167"/>
      <c r="P2197" t="str">
        <f t="shared" si="264"/>
        <v/>
      </c>
      <c r="Q2197" s="167"/>
      <c r="R2197" s="167"/>
      <c r="S2197" s="151">
        <f t="shared" si="265"/>
        <v>333</v>
      </c>
      <c r="T2197" s="3" t="s">
        <v>4642</v>
      </c>
      <c r="U2197" s="114" t="s">
        <v>4445</v>
      </c>
      <c r="V2197" s="114"/>
      <c r="W2197" s="155" t="str">
        <f t="shared" si="266"/>
        <v/>
      </c>
      <c r="X2197" s="105" t="str">
        <f t="shared" si="267"/>
        <v/>
      </c>
      <c r="Y2197" s="2">
        <f t="shared" si="268"/>
        <v>2147</v>
      </c>
      <c r="Z2197" t="str">
        <f t="shared" si="269"/>
        <v>ITM_FB62</v>
      </c>
    </row>
    <row r="2198" spans="1:26">
      <c r="A2198" s="3">
        <f>ROW()</f>
        <v>2198</v>
      </c>
      <c r="B2198" s="184">
        <f t="shared" si="270"/>
        <v>2148</v>
      </c>
      <c r="C2198" s="1" t="s">
        <v>3948</v>
      </c>
      <c r="D2198" s="1" t="s">
        <v>3923</v>
      </c>
      <c r="E2198" s="15" t="s">
        <v>4769</v>
      </c>
      <c r="F2198" s="15" t="s">
        <v>4769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4574</v>
      </c>
      <c r="L2198" s="166" t="s">
        <v>4640</v>
      </c>
      <c r="M2198" s="21" t="s">
        <v>4704</v>
      </c>
      <c r="N2198" s="166" t="s">
        <v>4640</v>
      </c>
      <c r="O2198" s="167"/>
      <c r="P2198" t="str">
        <f t="shared" si="264"/>
        <v/>
      </c>
      <c r="Q2198" s="167"/>
      <c r="R2198" s="167"/>
      <c r="S2198" s="151">
        <f t="shared" si="265"/>
        <v>333</v>
      </c>
      <c r="T2198" s="3" t="s">
        <v>4642</v>
      </c>
      <c r="U2198" s="114" t="s">
        <v>4445</v>
      </c>
      <c r="V2198" s="114"/>
      <c r="W2198" s="155" t="str">
        <f t="shared" si="266"/>
        <v/>
      </c>
      <c r="X2198" s="105" t="str">
        <f t="shared" si="267"/>
        <v/>
      </c>
      <c r="Y2198" s="2">
        <f t="shared" si="268"/>
        <v>2148</v>
      </c>
      <c r="Z2198" t="str">
        <f t="shared" si="269"/>
        <v>ITM_FB63</v>
      </c>
    </row>
    <row r="2199" spans="1:26">
      <c r="A2199" s="3">
        <f>ROW()</f>
        <v>2199</v>
      </c>
      <c r="B2199" s="184">
        <f t="shared" si="270"/>
        <v>2149</v>
      </c>
      <c r="C2199" s="1" t="s">
        <v>4774</v>
      </c>
      <c r="D2199" s="1" t="s">
        <v>3877</v>
      </c>
      <c r="E2199" s="134" t="s">
        <v>4772</v>
      </c>
      <c r="F2199" s="15" t="s">
        <v>4772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4574</v>
      </c>
      <c r="L2199" s="166" t="s">
        <v>4640</v>
      </c>
      <c r="M2199" s="21" t="s">
        <v>4789</v>
      </c>
      <c r="N2199" s="166" t="s">
        <v>4640</v>
      </c>
      <c r="O2199" s="167"/>
      <c r="P2199" t="str">
        <f t="shared" ref="P2199" si="271">IF(E2199=F2199,"","NOT EQUAL")</f>
        <v/>
      </c>
      <c r="Q2199" s="167"/>
      <c r="R2199" s="167"/>
      <c r="S2199" s="151">
        <f t="shared" ref="S2199" si="272">IF(X2199&lt;&gt;"",S2198+1,S2198)</f>
        <v>333</v>
      </c>
      <c r="T2199" s="3" t="s">
        <v>4642</v>
      </c>
      <c r="U2199" s="114" t="s">
        <v>4445</v>
      </c>
      <c r="V2199" s="114"/>
      <c r="W2199" s="155" t="str">
        <f t="shared" ref="W2199" si="273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74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75">B2199</f>
        <v>2149</v>
      </c>
      <c r="Z2199" t="str">
        <f t="shared" ref="Z2199" si="276">M2199</f>
        <v>ITM_S06</v>
      </c>
    </row>
    <row r="2200" spans="1:26">
      <c r="A2200" s="3">
        <f>ROW()</f>
        <v>2200</v>
      </c>
      <c r="B2200" s="184">
        <f t="shared" si="270"/>
        <v>2150</v>
      </c>
      <c r="C2200" s="1" t="s">
        <v>4774</v>
      </c>
      <c r="D2200" s="1" t="s">
        <v>3880</v>
      </c>
      <c r="E2200" s="134" t="s">
        <v>4775</v>
      </c>
      <c r="F2200" s="15" t="s">
        <v>4775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4574</v>
      </c>
      <c r="L2200" s="166" t="s">
        <v>4640</v>
      </c>
      <c r="M2200" s="21" t="s">
        <v>4790</v>
      </c>
      <c r="N2200" s="166" t="s">
        <v>4640</v>
      </c>
      <c r="O2200" s="167"/>
      <c r="P2200" t="str">
        <f t="shared" ref="P2200" si="277">IF(E2200=F2200,"","NOT EQUAL")</f>
        <v/>
      </c>
      <c r="Q2200" s="167"/>
      <c r="R2200" s="167"/>
      <c r="S2200" s="151">
        <f t="shared" ref="S2200" si="278">IF(X2200&lt;&gt;"",S2199+1,S2199)</f>
        <v>333</v>
      </c>
      <c r="T2200" s="3" t="s">
        <v>4642</v>
      </c>
      <c r="U2200" s="114" t="s">
        <v>4445</v>
      </c>
      <c r="V2200" s="114"/>
      <c r="W2200" s="155" t="str">
        <f t="shared" ref="W2200" si="279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80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81">B2200</f>
        <v>2150</v>
      </c>
      <c r="Z2200" t="str">
        <f t="shared" ref="Z2200" si="282">M2200</f>
        <v>ITM_S08</v>
      </c>
    </row>
    <row r="2201" spans="1:26">
      <c r="A2201" s="3">
        <f>ROW()</f>
        <v>2201</v>
      </c>
      <c r="B2201" s="184">
        <f t="shared" si="270"/>
        <v>2151</v>
      </c>
      <c r="C2201" s="1" t="s">
        <v>4774</v>
      </c>
      <c r="D2201" s="1" t="s">
        <v>3888</v>
      </c>
      <c r="E2201" s="134" t="s">
        <v>4776</v>
      </c>
      <c r="F2201" s="15" t="s">
        <v>4776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4574</v>
      </c>
      <c r="L2201" s="166" t="s">
        <v>4640</v>
      </c>
      <c r="M2201" s="21" t="s">
        <v>4791</v>
      </c>
      <c r="N2201" s="166" t="s">
        <v>4640</v>
      </c>
      <c r="O2201" s="167"/>
      <c r="P2201" t="str">
        <f t="shared" ref="P2201" si="283">IF(E2201=F2201,"","NOT EQUAL")</f>
        <v/>
      </c>
      <c r="Q2201" s="167"/>
      <c r="R2201" s="167"/>
      <c r="S2201" s="151">
        <f t="shared" ref="S2201" si="284">IF(X2201&lt;&gt;"",S2200+1,S2200)</f>
        <v>333</v>
      </c>
      <c r="T2201" s="3" t="s">
        <v>4642</v>
      </c>
      <c r="U2201" s="114" t="s">
        <v>4445</v>
      </c>
      <c r="V2201" s="114"/>
      <c r="W2201" s="155" t="str">
        <f t="shared" ref="W2201" si="285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286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287">B2201</f>
        <v>2151</v>
      </c>
      <c r="Z2201" t="str">
        <f t="shared" ref="Z2201" si="288">M2201</f>
        <v>ITM_S16</v>
      </c>
    </row>
    <row r="2202" spans="1:26">
      <c r="A2202" s="3">
        <f>ROW()</f>
        <v>2202</v>
      </c>
      <c r="B2202" s="184">
        <f t="shared" si="270"/>
        <v>2152</v>
      </c>
      <c r="C2202" s="1" t="s">
        <v>4774</v>
      </c>
      <c r="D2202" s="1" t="s">
        <v>3900</v>
      </c>
      <c r="E2202" s="134" t="s">
        <v>4777</v>
      </c>
      <c r="F2202" s="15" t="s">
        <v>4777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4574</v>
      </c>
      <c r="L2202" s="166" t="s">
        <v>4640</v>
      </c>
      <c r="M2202" s="21" t="s">
        <v>4792</v>
      </c>
      <c r="N2202" s="166" t="s">
        <v>4640</v>
      </c>
      <c r="O2202" s="167"/>
      <c r="P2202" t="str">
        <f t="shared" ref="P2202:P2206" si="289">IF(E2202=F2202,"","NOT EQUAL")</f>
        <v/>
      </c>
      <c r="Q2202" s="167"/>
      <c r="R2202" s="167"/>
      <c r="S2202" s="151">
        <f t="shared" ref="S2202:S2206" si="290">IF(X2202&lt;&gt;"",S2201+1,S2201)</f>
        <v>333</v>
      </c>
      <c r="T2202" s="3" t="s">
        <v>4642</v>
      </c>
      <c r="U2202" s="114" t="s">
        <v>4445</v>
      </c>
      <c r="V2202" s="114"/>
      <c r="W2202" s="155" t="str">
        <f t="shared" ref="W2202:W2206" si="291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292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293">B2202</f>
        <v>2152</v>
      </c>
      <c r="Z2202" t="str">
        <f t="shared" ref="Z2202:Z2206" si="294">M2202</f>
        <v>ITM_S32</v>
      </c>
    </row>
    <row r="2203" spans="1:26">
      <c r="A2203" s="3">
        <f>ROW()</f>
        <v>2203</v>
      </c>
      <c r="B2203" s="184">
        <f t="shared" si="270"/>
        <v>2153</v>
      </c>
      <c r="C2203" s="1" t="s">
        <v>4774</v>
      </c>
      <c r="D2203" s="1" t="s">
        <v>3924</v>
      </c>
      <c r="E2203" s="134" t="s">
        <v>4778</v>
      </c>
      <c r="F2203" s="15" t="s">
        <v>4778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4574</v>
      </c>
      <c r="L2203" s="166" t="s">
        <v>4640</v>
      </c>
      <c r="M2203" s="21" t="s">
        <v>4793</v>
      </c>
      <c r="N2203" s="166" t="s">
        <v>4640</v>
      </c>
      <c r="O2203" s="167"/>
      <c r="P2203" t="str">
        <f t="shared" si="289"/>
        <v/>
      </c>
      <c r="Q2203" s="167"/>
      <c r="R2203" s="167"/>
      <c r="S2203" s="151">
        <f t="shared" si="290"/>
        <v>333</v>
      </c>
      <c r="T2203" s="3" t="s">
        <v>4642</v>
      </c>
      <c r="U2203" s="114" t="s">
        <v>4445</v>
      </c>
      <c r="V2203" s="114"/>
      <c r="W2203" s="155" t="str">
        <f t="shared" si="291"/>
        <v/>
      </c>
      <c r="X2203" s="105" t="str">
        <f t="shared" si="292"/>
        <v/>
      </c>
      <c r="Y2203" s="2">
        <f t="shared" si="293"/>
        <v>2153</v>
      </c>
      <c r="Z2203" t="str">
        <f t="shared" si="294"/>
        <v>ITM_S64</v>
      </c>
    </row>
    <row r="2204" spans="1:26">
      <c r="A2204" s="3">
        <f>ROW()</f>
        <v>2204</v>
      </c>
      <c r="B2204" s="184">
        <f t="shared" si="270"/>
        <v>2154</v>
      </c>
      <c r="C2204" s="1" t="s">
        <v>4773</v>
      </c>
      <c r="D2204" s="1" t="s">
        <v>3877</v>
      </c>
      <c r="E2204" s="134" t="s">
        <v>4779</v>
      </c>
      <c r="F2204" s="15" t="s">
        <v>4779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4574</v>
      </c>
      <c r="L2204" s="166" t="s">
        <v>4640</v>
      </c>
      <c r="M2204" s="21" t="s">
        <v>4794</v>
      </c>
      <c r="N2204" s="166" t="s">
        <v>4640</v>
      </c>
      <c r="O2204" s="167"/>
      <c r="P2204" t="str">
        <f t="shared" si="289"/>
        <v/>
      </c>
      <c r="Q2204" s="167"/>
      <c r="R2204" s="167"/>
      <c r="S2204" s="151">
        <f t="shared" si="290"/>
        <v>333</v>
      </c>
      <c r="T2204" s="3" t="s">
        <v>4642</v>
      </c>
      <c r="U2204" s="114" t="s">
        <v>4445</v>
      </c>
      <c r="V2204" s="114"/>
      <c r="W2204" s="155" t="str">
        <f t="shared" si="291"/>
        <v/>
      </c>
      <c r="X2204" s="105" t="str">
        <f t="shared" si="292"/>
        <v/>
      </c>
      <c r="Y2204" s="2">
        <f t="shared" si="293"/>
        <v>2154</v>
      </c>
      <c r="Z2204" t="str">
        <f t="shared" si="294"/>
        <v>ITM_U06</v>
      </c>
    </row>
    <row r="2205" spans="1:26">
      <c r="A2205" s="3">
        <f>ROW()</f>
        <v>2205</v>
      </c>
      <c r="B2205" s="184">
        <f t="shared" si="270"/>
        <v>2155</v>
      </c>
      <c r="C2205" s="1" t="s">
        <v>4773</v>
      </c>
      <c r="D2205" s="1" t="s">
        <v>3880</v>
      </c>
      <c r="E2205" s="134" t="s">
        <v>4780</v>
      </c>
      <c r="F2205" s="15" t="s">
        <v>4780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4574</v>
      </c>
      <c r="L2205" s="166" t="s">
        <v>4640</v>
      </c>
      <c r="M2205" s="21" t="s">
        <v>4795</v>
      </c>
      <c r="N2205" s="166" t="s">
        <v>4640</v>
      </c>
      <c r="O2205" s="167"/>
      <c r="P2205" t="str">
        <f t="shared" si="289"/>
        <v/>
      </c>
      <c r="Q2205" s="167"/>
      <c r="R2205" s="167"/>
      <c r="S2205" s="151">
        <f t="shared" si="290"/>
        <v>333</v>
      </c>
      <c r="T2205" s="3" t="s">
        <v>4642</v>
      </c>
      <c r="U2205" s="114" t="s">
        <v>4445</v>
      </c>
      <c r="V2205" s="114"/>
      <c r="W2205" s="155" t="str">
        <f t="shared" si="291"/>
        <v/>
      </c>
      <c r="X2205" s="105" t="str">
        <f t="shared" si="292"/>
        <v/>
      </c>
      <c r="Y2205" s="2">
        <f t="shared" si="293"/>
        <v>2155</v>
      </c>
      <c r="Z2205" t="str">
        <f t="shared" si="294"/>
        <v>ITM_U08</v>
      </c>
    </row>
    <row r="2206" spans="1:26">
      <c r="A2206" s="3">
        <f>ROW()</f>
        <v>2206</v>
      </c>
      <c r="B2206" s="184">
        <f t="shared" si="270"/>
        <v>2156</v>
      </c>
      <c r="C2206" s="1" t="s">
        <v>4773</v>
      </c>
      <c r="D2206" s="1" t="s">
        <v>3888</v>
      </c>
      <c r="E2206" s="134" t="s">
        <v>4781</v>
      </c>
      <c r="F2206" s="15" t="s">
        <v>4781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4574</v>
      </c>
      <c r="L2206" s="166" t="s">
        <v>4640</v>
      </c>
      <c r="M2206" s="21" t="s">
        <v>4796</v>
      </c>
      <c r="N2206" s="166" t="s">
        <v>4640</v>
      </c>
      <c r="O2206" s="167"/>
      <c r="P2206" t="str">
        <f t="shared" si="289"/>
        <v/>
      </c>
      <c r="Q2206" s="167"/>
      <c r="R2206" s="167"/>
      <c r="S2206" s="151">
        <f t="shared" si="290"/>
        <v>333</v>
      </c>
      <c r="T2206" s="3" t="s">
        <v>4642</v>
      </c>
      <c r="U2206" s="114" t="s">
        <v>4445</v>
      </c>
      <c r="V2206" s="114"/>
      <c r="W2206" s="155" t="str">
        <f t="shared" si="291"/>
        <v/>
      </c>
      <c r="X2206" s="105" t="str">
        <f t="shared" si="292"/>
        <v/>
      </c>
      <c r="Y2206" s="2">
        <f t="shared" si="293"/>
        <v>2156</v>
      </c>
      <c r="Z2206" t="str">
        <f t="shared" si="294"/>
        <v>ITM_U16</v>
      </c>
    </row>
    <row r="2207" spans="1:26">
      <c r="A2207" s="3">
        <f>ROW()</f>
        <v>2207</v>
      </c>
      <c r="B2207" s="184">
        <f t="shared" si="270"/>
        <v>2157</v>
      </c>
      <c r="C2207" s="1" t="s">
        <v>4773</v>
      </c>
      <c r="D2207" s="1" t="s">
        <v>3900</v>
      </c>
      <c r="E2207" s="134" t="s">
        <v>4782</v>
      </c>
      <c r="F2207" s="15" t="s">
        <v>4782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4574</v>
      </c>
      <c r="L2207" s="166" t="s">
        <v>4640</v>
      </c>
      <c r="M2207" s="21" t="s">
        <v>4797</v>
      </c>
      <c r="N2207" s="166" t="s">
        <v>4640</v>
      </c>
      <c r="O2207" s="167"/>
      <c r="P2207" t="str">
        <f t="shared" ref="P2207:P2208" si="295">IF(E2207=F2207,"","NOT EQUAL")</f>
        <v/>
      </c>
      <c r="Q2207" s="167"/>
      <c r="R2207" s="167"/>
      <c r="S2207" s="151">
        <f t="shared" ref="S2207:S2208" si="296">IF(X2207&lt;&gt;"",S2206+1,S2206)</f>
        <v>333</v>
      </c>
      <c r="T2207" s="3" t="s">
        <v>4642</v>
      </c>
      <c r="U2207" s="114" t="s">
        <v>4445</v>
      </c>
      <c r="V2207" s="114"/>
      <c r="W2207" s="155" t="str">
        <f t="shared" ref="W2207:W2208" si="297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298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299">B2207</f>
        <v>2157</v>
      </c>
      <c r="Z2207" t="str">
        <f t="shared" ref="Z2207:Z2208" si="300">M2207</f>
        <v>ITM_U32</v>
      </c>
    </row>
    <row r="2208" spans="1:26">
      <c r="A2208" s="3">
        <f>ROW()</f>
        <v>2208</v>
      </c>
      <c r="B2208" s="184">
        <f t="shared" si="270"/>
        <v>2158</v>
      </c>
      <c r="C2208" s="1" t="s">
        <v>4773</v>
      </c>
      <c r="D2208" s="1" t="s">
        <v>3924</v>
      </c>
      <c r="E2208" s="134" t="s">
        <v>4783</v>
      </c>
      <c r="F2208" s="15" t="s">
        <v>4783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4574</v>
      </c>
      <c r="L2208" s="166" t="s">
        <v>4640</v>
      </c>
      <c r="M2208" s="21" t="s">
        <v>4798</v>
      </c>
      <c r="N2208" s="166" t="s">
        <v>4640</v>
      </c>
      <c r="O2208" s="167"/>
      <c r="P2208" t="str">
        <f t="shared" si="295"/>
        <v/>
      </c>
      <c r="Q2208" s="167"/>
      <c r="R2208" s="167"/>
      <c r="S2208" s="151">
        <f t="shared" si="296"/>
        <v>333</v>
      </c>
      <c r="T2208" s="3" t="s">
        <v>4642</v>
      </c>
      <c r="U2208" s="114" t="s">
        <v>4445</v>
      </c>
      <c r="V2208" s="114"/>
      <c r="W2208" s="155" t="str">
        <f t="shared" si="297"/>
        <v/>
      </c>
      <c r="X2208" s="105" t="str">
        <f t="shared" si="298"/>
        <v/>
      </c>
      <c r="Y2208" s="2">
        <f t="shared" si="299"/>
        <v>2158</v>
      </c>
      <c r="Z2208" t="str">
        <f t="shared" si="300"/>
        <v>ITM_U64</v>
      </c>
    </row>
    <row r="2209" spans="1:26">
      <c r="A2209" s="3">
        <f>ROW()</f>
        <v>2209</v>
      </c>
      <c r="B2209" s="184">
        <f t="shared" si="270"/>
        <v>2159</v>
      </c>
      <c r="C2209" s="1" t="s">
        <v>4784</v>
      </c>
      <c r="D2209" s="1" t="s">
        <v>3873</v>
      </c>
      <c r="E2209" s="134" t="s">
        <v>4785</v>
      </c>
      <c r="F2209" s="134" t="s">
        <v>4785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4574</v>
      </c>
      <c r="L2209" s="166" t="s">
        <v>4640</v>
      </c>
      <c r="M2209" s="21" t="s">
        <v>4799</v>
      </c>
      <c r="N2209" s="166" t="s">
        <v>4640</v>
      </c>
      <c r="O2209" s="167"/>
      <c r="P2209" t="str">
        <f t="shared" ref="P2209" si="301">IF(E2209=F2209,"","NOT EQUAL")</f>
        <v/>
      </c>
      <c r="Q2209" s="167"/>
      <c r="R2209" s="167"/>
      <c r="S2209" s="151">
        <f t="shared" ref="S2209" si="302">IF(X2209&lt;&gt;"",S2208+1,S2208)</f>
        <v>333</v>
      </c>
      <c r="T2209" s="3" t="s">
        <v>4642</v>
      </c>
      <c r="U2209" s="114" t="s">
        <v>4445</v>
      </c>
      <c r="V2209" s="114"/>
      <c r="W2209" s="155" t="str">
        <f t="shared" ref="W2209" si="303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0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05">B2209</f>
        <v>2159</v>
      </c>
      <c r="Z2209" t="str">
        <f t="shared" ref="Z2209" si="306">M2209</f>
        <v>ITM_SL1</v>
      </c>
    </row>
    <row r="2210" spans="1:26">
      <c r="A2210" s="3">
        <f>ROW()</f>
        <v>2210</v>
      </c>
      <c r="B2210" s="184">
        <f t="shared" si="270"/>
        <v>2160</v>
      </c>
      <c r="C2210" s="1" t="s">
        <v>4784</v>
      </c>
      <c r="D2210" s="1" t="s">
        <v>3874</v>
      </c>
      <c r="E2210" s="134" t="s">
        <v>4786</v>
      </c>
      <c r="F2210" s="134" t="s">
        <v>4786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4574</v>
      </c>
      <c r="L2210" s="166" t="s">
        <v>4640</v>
      </c>
      <c r="M2210" s="21" t="s">
        <v>4800</v>
      </c>
      <c r="N2210" s="166" t="s">
        <v>4640</v>
      </c>
      <c r="O2210" s="167"/>
      <c r="P2210" t="str">
        <f t="shared" ref="P2210" si="307">IF(E2210=F2210,"","NOT EQUAL")</f>
        <v/>
      </c>
      <c r="Q2210" s="167"/>
      <c r="R2210" s="167"/>
      <c r="S2210" s="151">
        <f t="shared" ref="S2210" si="308">IF(X2210&lt;&gt;"",S2209+1,S2209)</f>
        <v>333</v>
      </c>
      <c r="T2210" s="3" t="s">
        <v>4642</v>
      </c>
      <c r="U2210" s="114" t="s">
        <v>4445</v>
      </c>
      <c r="V2210" s="114"/>
      <c r="W2210" s="155" t="str">
        <f t="shared" ref="W2210" si="309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1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11">B2210</f>
        <v>2160</v>
      </c>
      <c r="Z2210" t="str">
        <f t="shared" ref="Z2210" si="312">M2210</f>
        <v>ITM_SR1</v>
      </c>
    </row>
    <row r="2211" spans="1:26">
      <c r="A2211" s="3">
        <f>ROW()</f>
        <v>2211</v>
      </c>
      <c r="B2211" s="184">
        <f t="shared" si="270"/>
        <v>2161</v>
      </c>
      <c r="C2211" s="1" t="s">
        <v>4784</v>
      </c>
      <c r="D2211" s="1" t="s">
        <v>3938</v>
      </c>
      <c r="E2211" s="134" t="s">
        <v>4787</v>
      </c>
      <c r="F2211" s="134" t="s">
        <v>4787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4574</v>
      </c>
      <c r="L2211" s="166" t="s">
        <v>4640</v>
      </c>
      <c r="M2211" s="21" t="s">
        <v>4801</v>
      </c>
      <c r="N2211" s="166" t="s">
        <v>4640</v>
      </c>
      <c r="O2211" s="167"/>
      <c r="P2211" t="str">
        <f t="shared" ref="P2211:P2212" si="313">IF(E2211=F2211,"","NOT EQUAL")</f>
        <v/>
      </c>
      <c r="Q2211" s="167"/>
      <c r="R2211" s="167"/>
      <c r="S2211" s="151">
        <f t="shared" ref="S2211:S2212" si="314">IF(X2211&lt;&gt;"",S2210+1,S2210)</f>
        <v>333</v>
      </c>
      <c r="T2211" s="3" t="s">
        <v>4642</v>
      </c>
      <c r="U2211" s="114" t="s">
        <v>4445</v>
      </c>
      <c r="V2211" s="114"/>
      <c r="W2211" s="155" t="str">
        <f t="shared" ref="W2211:W2212" si="315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1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17">B2211</f>
        <v>2161</v>
      </c>
      <c r="Z2211" t="str">
        <f t="shared" ref="Z2211:Z2212" si="318">M2211</f>
        <v>ITM_RL1</v>
      </c>
    </row>
    <row r="2212" spans="1:26">
      <c r="A2212" s="3">
        <f>ROW()</f>
        <v>2212</v>
      </c>
      <c r="B2212" s="184">
        <f t="shared" si="270"/>
        <v>2162</v>
      </c>
      <c r="C2212" s="1" t="s">
        <v>4784</v>
      </c>
      <c r="D2212" s="1" t="s">
        <v>3875</v>
      </c>
      <c r="E2212" s="134" t="s">
        <v>4788</v>
      </c>
      <c r="F2212" s="134" t="s">
        <v>4788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4574</v>
      </c>
      <c r="L2212" s="166" t="s">
        <v>4640</v>
      </c>
      <c r="M2212" s="21" t="s">
        <v>4802</v>
      </c>
      <c r="N2212" s="166" t="s">
        <v>4640</v>
      </c>
      <c r="O2212" s="167"/>
      <c r="P2212" t="str">
        <f t="shared" si="313"/>
        <v/>
      </c>
      <c r="Q2212" s="167"/>
      <c r="R2212" s="167"/>
      <c r="S2212" s="151">
        <f t="shared" si="314"/>
        <v>333</v>
      </c>
      <c r="T2212" s="3" t="s">
        <v>4642</v>
      </c>
      <c r="U2212" s="114" t="s">
        <v>4445</v>
      </c>
      <c r="V2212" s="114"/>
      <c r="W2212" s="155" t="str">
        <f t="shared" si="315"/>
        <v/>
      </c>
      <c r="X2212" s="105" t="str">
        <f t="shared" si="316"/>
        <v/>
      </c>
      <c r="Y2212" s="2">
        <f t="shared" si="317"/>
        <v>2162</v>
      </c>
      <c r="Z2212" t="str">
        <f t="shared" si="318"/>
        <v>ITM_RR1</v>
      </c>
    </row>
    <row r="2213" spans="1:26">
      <c r="A2213" s="3">
        <f>ROW()</f>
        <v>2213</v>
      </c>
      <c r="B2213" s="184">
        <f t="shared" si="270"/>
        <v>2163</v>
      </c>
      <c r="C2213" s="1" t="s">
        <v>4784</v>
      </c>
      <c r="D2213" s="1" t="s">
        <v>3876</v>
      </c>
      <c r="E2213" s="134" t="s">
        <v>4817</v>
      </c>
      <c r="F2213" s="134" t="s">
        <v>4817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4574</v>
      </c>
      <c r="L2213" s="166" t="s">
        <v>4640</v>
      </c>
      <c r="M2213" s="21" t="s">
        <v>4803</v>
      </c>
      <c r="N2213" s="166" t="s">
        <v>4640</v>
      </c>
      <c r="O2213" s="167"/>
      <c r="P2213" t="str">
        <f t="shared" ref="P2213" si="319">IF(E2213=F2213,"","NOT EQUAL")</f>
        <v/>
      </c>
      <c r="Q2213" s="167"/>
      <c r="R2213" s="167"/>
      <c r="S2213" s="151">
        <f t="shared" ref="S2213" si="320">IF(X2213&lt;&gt;"",S2212+1,S2212)</f>
        <v>333</v>
      </c>
      <c r="T2213" s="3" t="s">
        <v>4642</v>
      </c>
      <c r="U2213" s="114" t="s">
        <v>4445</v>
      </c>
      <c r="V2213" s="114"/>
      <c r="W2213" s="155" t="str">
        <f t="shared" ref="W2213" si="321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22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23">B2213</f>
        <v>2163</v>
      </c>
      <c r="Z2213" t="str">
        <f t="shared" ref="Z2213" si="324">M2213</f>
        <v>ITM_FWORD</v>
      </c>
    </row>
    <row r="2214" spans="1:26">
      <c r="A2214" s="3">
        <f>ROW()</f>
        <v>2214</v>
      </c>
      <c r="B2214" s="184">
        <f t="shared" si="270"/>
        <v>2164</v>
      </c>
      <c r="C2214" s="1" t="s">
        <v>4784</v>
      </c>
      <c r="D2214" s="1" t="s">
        <v>3877</v>
      </c>
      <c r="E2214" s="134" t="s">
        <v>4818</v>
      </c>
      <c r="F2214" s="134" t="s">
        <v>4818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4574</v>
      </c>
      <c r="L2214" s="166" t="s">
        <v>4640</v>
      </c>
      <c r="M2214" s="21" t="s">
        <v>4804</v>
      </c>
      <c r="N2214" s="166" t="s">
        <v>4640</v>
      </c>
      <c r="O2214" s="167"/>
      <c r="P2214" t="str">
        <f t="shared" ref="P2214:P2215" si="325">IF(E2214=F2214,"","NOT EQUAL")</f>
        <v/>
      </c>
      <c r="Q2214" s="167"/>
      <c r="R2214" s="167"/>
      <c r="S2214" s="151">
        <f t="shared" ref="S2214:S2215" si="326">IF(X2214&lt;&gt;"",S2213+1,S2213)</f>
        <v>333</v>
      </c>
      <c r="T2214" s="3" t="s">
        <v>4642</v>
      </c>
      <c r="U2214" s="114" t="s">
        <v>4445</v>
      </c>
      <c r="V2214" s="114"/>
      <c r="W2214" s="155" t="str">
        <f t="shared" ref="W2214:W2215" si="327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28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29">B2214</f>
        <v>2164</v>
      </c>
      <c r="Z2214" t="str">
        <f t="shared" ref="Z2214:Z2215" si="330">M2214</f>
        <v>ITM_FBYTE</v>
      </c>
    </row>
    <row r="2215" spans="1:26">
      <c r="A2215" s="3">
        <f>ROW()</f>
        <v>2215</v>
      </c>
      <c r="B2215" s="184">
        <f t="shared" si="270"/>
        <v>2165</v>
      </c>
      <c r="C2215" s="1" t="s">
        <v>4806</v>
      </c>
      <c r="D2215" s="1" t="s">
        <v>7</v>
      </c>
      <c r="E2215" s="16" t="s">
        <v>4807</v>
      </c>
      <c r="F2215" s="16" t="s">
        <v>4807</v>
      </c>
      <c r="G2215" s="62">
        <v>0</v>
      </c>
      <c r="H2215" s="62">
        <v>0</v>
      </c>
      <c r="I2215" s="16" t="s">
        <v>1</v>
      </c>
      <c r="J2215" s="16" t="s">
        <v>2189</v>
      </c>
      <c r="K2215" s="134" t="s">
        <v>4574</v>
      </c>
      <c r="L2215" s="166" t="s">
        <v>4822</v>
      </c>
      <c r="M2215" s="21" t="s">
        <v>4808</v>
      </c>
      <c r="N2215" s="21" t="s">
        <v>3782</v>
      </c>
      <c r="O2215"/>
      <c r="P2215" t="str">
        <f t="shared" si="325"/>
        <v/>
      </c>
      <c r="Q2215"/>
      <c r="R2215"/>
      <c r="S2215" s="151">
        <f t="shared" si="326"/>
        <v>333</v>
      </c>
      <c r="T2215" s="3" t="s">
        <v>4538</v>
      </c>
      <c r="U2215" s="114" t="s">
        <v>4445</v>
      </c>
      <c r="V2215" s="114"/>
      <c r="W2215" s="155" t="str">
        <f t="shared" si="327"/>
        <v/>
      </c>
      <c r="X2215" s="105" t="str">
        <f t="shared" si="328"/>
        <v/>
      </c>
      <c r="Y2215" s="2">
        <f t="shared" si="329"/>
        <v>2165</v>
      </c>
      <c r="Z2215" t="str">
        <f t="shared" si="330"/>
        <v>ITM_CLAIM</v>
      </c>
    </row>
    <row r="2216" spans="1:26">
      <c r="A2216" s="3">
        <f>ROW()</f>
        <v>2216</v>
      </c>
      <c r="B2216" s="184">
        <f t="shared" si="270"/>
        <v>2166</v>
      </c>
      <c r="C2216" s="1" t="s">
        <v>4819</v>
      </c>
      <c r="D2216" s="1" t="s">
        <v>14</v>
      </c>
      <c r="E2216" s="134" t="s">
        <v>4821</v>
      </c>
      <c r="F2216" s="134" t="s">
        <v>4821</v>
      </c>
      <c r="G2216" s="62">
        <v>0</v>
      </c>
      <c r="H2216" s="62">
        <v>3</v>
      </c>
      <c r="I2216" s="16" t="s">
        <v>1</v>
      </c>
      <c r="J2216" s="16" t="s">
        <v>2189</v>
      </c>
      <c r="K2216" s="134" t="s">
        <v>4573</v>
      </c>
      <c r="L2216" s="166" t="s">
        <v>4640</v>
      </c>
      <c r="M2216" s="21" t="s">
        <v>4820</v>
      </c>
      <c r="N2216" s="166" t="s">
        <v>4640</v>
      </c>
      <c r="O2216" s="167"/>
      <c r="P2216" t="str">
        <f t="shared" ref="P2216:P2217" si="331">IF(E2216=F2216,"","NOT EQUAL")</f>
        <v/>
      </c>
      <c r="Q2216" s="167"/>
      <c r="R2216" s="167"/>
      <c r="S2216" s="151">
        <f t="shared" ref="S2216:S2217" si="332">IF(X2216&lt;&gt;"",S2215+1,S2215)</f>
        <v>333</v>
      </c>
      <c r="T2216" s="3" t="s">
        <v>4642</v>
      </c>
      <c r="U2216" s="114" t="s">
        <v>4445</v>
      </c>
      <c r="V2216" s="114"/>
      <c r="W2216" s="155" t="str">
        <f t="shared" ref="W2216:W2217" si="333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34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35">B2216</f>
        <v>2166</v>
      </c>
      <c r="Z2216" t="str">
        <f t="shared" ref="Z2216:Z2217" si="336">M2216</f>
        <v>ITM_SHOIREP</v>
      </c>
    </row>
    <row r="2217" spans="1:26">
      <c r="A2217" s="3">
        <f>ROW()</f>
        <v>2217</v>
      </c>
      <c r="B2217" s="184">
        <f t="shared" si="270"/>
        <v>2167</v>
      </c>
      <c r="C2217" s="1" t="s">
        <v>2432</v>
      </c>
      <c r="D2217" s="1" t="s">
        <v>3875</v>
      </c>
      <c r="E2217" s="16" t="s">
        <v>4836</v>
      </c>
      <c r="F2217" s="16" t="s">
        <v>4836</v>
      </c>
      <c r="G2217" s="62">
        <v>0</v>
      </c>
      <c r="H2217" s="62">
        <v>0</v>
      </c>
      <c r="I2217" s="16" t="s">
        <v>3</v>
      </c>
      <c r="J2217" s="16" t="s">
        <v>2189</v>
      </c>
      <c r="K2217" s="134" t="s">
        <v>4573</v>
      </c>
      <c r="M2217" s="21" t="s">
        <v>4837</v>
      </c>
      <c r="N2217" s="21" t="s">
        <v>3782</v>
      </c>
      <c r="O2217"/>
      <c r="P2217" t="str">
        <f t="shared" si="331"/>
        <v/>
      </c>
      <c r="Q2217"/>
      <c r="R2217"/>
      <c r="S2217" s="151">
        <f t="shared" si="332"/>
        <v>334</v>
      </c>
      <c r="T2217" s="3" t="s">
        <v>4563</v>
      </c>
      <c r="U2217" s="118" t="s">
        <v>4452</v>
      </c>
      <c r="V2217" s="114"/>
      <c r="W2217" s="155" t="str">
        <f t="shared" si="333"/>
        <v>"GRF"</v>
      </c>
      <c r="X2217" s="105" t="str">
        <f t="shared" si="334"/>
        <v>GRF</v>
      </c>
      <c r="Y2217" s="2">
        <f t="shared" si="335"/>
        <v>2167</v>
      </c>
      <c r="Z2217" t="str">
        <f t="shared" si="336"/>
        <v>ITM_PLOTJM</v>
      </c>
    </row>
    <row r="2218" spans="1:26">
      <c r="A2218" s="3">
        <f>ROW()</f>
        <v>2218</v>
      </c>
      <c r="B2218" s="184">
        <f t="shared" si="270"/>
        <v>2168</v>
      </c>
      <c r="C2218" s="1" t="s">
        <v>4838</v>
      </c>
      <c r="D2218" s="1" t="s">
        <v>7</v>
      </c>
      <c r="E2218" s="16" t="s">
        <v>4834</v>
      </c>
      <c r="F2218" s="16" t="s">
        <v>4834</v>
      </c>
      <c r="G2218" s="62">
        <v>0</v>
      </c>
      <c r="H2218" s="62">
        <v>0</v>
      </c>
      <c r="I2218" s="16" t="s">
        <v>3</v>
      </c>
      <c r="J2218" s="16" t="s">
        <v>2189</v>
      </c>
      <c r="K2218" s="134" t="s">
        <v>4573</v>
      </c>
      <c r="M2218" s="21" t="s">
        <v>4835</v>
      </c>
      <c r="N2218" s="21" t="s">
        <v>3782</v>
      </c>
      <c r="O2218"/>
      <c r="P2218" t="str">
        <f t="shared" ref="P2218:P2224" si="337">IF(E2218=F2218,"","NOT EQUAL")</f>
        <v/>
      </c>
      <c r="Q2218"/>
      <c r="R2218"/>
      <c r="S2218" s="151">
        <f t="shared" ref="S2218:S2224" si="338">IF(X2218&lt;&gt;"",S2217+1,S2217)</f>
        <v>335</v>
      </c>
      <c r="T2218" s="3" t="s">
        <v>4563</v>
      </c>
      <c r="U2218" s="118" t="s">
        <v>4452</v>
      </c>
      <c r="V2218" s="114"/>
      <c r="W2218" s="155" t="str">
        <f t="shared" ref="W2218:W2224" si="339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4" si="340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4" si="341">B2218</f>
        <v>2168</v>
      </c>
      <c r="Z2218" t="str">
        <f t="shared" ref="Z2218:Z2224" si="342">M2218</f>
        <v>ITM_PLOTLS</v>
      </c>
    </row>
    <row r="2219" spans="1:26">
      <c r="A2219" s="3">
        <f>ROW()</f>
        <v>2219</v>
      </c>
      <c r="B2219" s="184">
        <f t="shared" si="270"/>
        <v>2169</v>
      </c>
      <c r="C2219" s="1" t="s">
        <v>4845</v>
      </c>
      <c r="D2219" s="1" t="s">
        <v>7</v>
      </c>
      <c r="E2219" s="17" t="s">
        <v>4839</v>
      </c>
      <c r="F2219" s="17" t="s">
        <v>4839</v>
      </c>
      <c r="G2219" s="58">
        <v>0</v>
      </c>
      <c r="H2219" s="58">
        <v>0</v>
      </c>
      <c r="I2219" s="25" t="s">
        <v>1</v>
      </c>
      <c r="J2219" s="16" t="s">
        <v>2189</v>
      </c>
      <c r="K2219" s="134" t="s">
        <v>4573</v>
      </c>
      <c r="L2219" s="10" t="s">
        <v>4841</v>
      </c>
      <c r="M2219" s="21" t="s">
        <v>4842</v>
      </c>
      <c r="N2219" s="21" t="s">
        <v>4841</v>
      </c>
      <c r="O2219"/>
      <c r="P2219" t="str">
        <f t="shared" si="337"/>
        <v/>
      </c>
      <c r="Q2219"/>
      <c r="R2219"/>
      <c r="S2219" s="151">
        <f t="shared" si="338"/>
        <v>335</v>
      </c>
      <c r="T2219" s="3" t="s">
        <v>4558</v>
      </c>
      <c r="U2219" s="114"/>
      <c r="V2219" s="114"/>
      <c r="W2219" s="155" t="str">
        <f t="shared" si="339"/>
        <v/>
      </c>
      <c r="X2219" s="105" t="str">
        <f t="shared" si="340"/>
        <v/>
      </c>
      <c r="Y2219" s="2">
        <f t="shared" si="341"/>
        <v>2169</v>
      </c>
      <c r="Z2219" t="str">
        <f t="shared" si="342"/>
        <v>ITM_PLINE</v>
      </c>
    </row>
    <row r="2220" spans="1:26">
      <c r="A2220" s="3">
        <f>ROW()</f>
        <v>2220</v>
      </c>
      <c r="B2220" s="184">
        <f t="shared" si="270"/>
        <v>2170</v>
      </c>
      <c r="C2220" s="1" t="s">
        <v>4846</v>
      </c>
      <c r="D2220" s="1" t="s">
        <v>7</v>
      </c>
      <c r="E2220" s="17" t="s">
        <v>1840</v>
      </c>
      <c r="F2220" s="17" t="s">
        <v>1840</v>
      </c>
      <c r="G2220" s="58">
        <v>0</v>
      </c>
      <c r="H2220" s="58">
        <v>0</v>
      </c>
      <c r="I2220" s="25" t="s">
        <v>1</v>
      </c>
      <c r="J2220" s="16" t="s">
        <v>2189</v>
      </c>
      <c r="K2220" s="134" t="s">
        <v>4573</v>
      </c>
      <c r="L2220" s="10" t="s">
        <v>4841</v>
      </c>
      <c r="M2220" s="21" t="s">
        <v>4843</v>
      </c>
      <c r="N2220" s="21" t="s">
        <v>4841</v>
      </c>
      <c r="O2220"/>
      <c r="P2220" t="str">
        <f t="shared" si="337"/>
        <v/>
      </c>
      <c r="Q2220"/>
      <c r="R2220"/>
      <c r="S2220" s="151">
        <f t="shared" si="338"/>
        <v>335</v>
      </c>
      <c r="T2220" s="3" t="s">
        <v>4558</v>
      </c>
      <c r="U2220" s="114"/>
      <c r="V2220" s="114"/>
      <c r="W2220" s="155" t="str">
        <f t="shared" si="339"/>
        <v/>
      </c>
      <c r="X2220" s="105" t="str">
        <f t="shared" si="340"/>
        <v/>
      </c>
      <c r="Y2220" s="2">
        <f t="shared" si="341"/>
        <v>2170</v>
      </c>
      <c r="Z2220" t="str">
        <f t="shared" si="342"/>
        <v>ITM_PCROS</v>
      </c>
    </row>
    <row r="2221" spans="1:26">
      <c r="A2221" s="3">
        <f>ROW()</f>
        <v>2221</v>
      </c>
      <c r="B2221" s="184">
        <f t="shared" si="270"/>
        <v>2171</v>
      </c>
      <c r="C2221" s="1" t="s">
        <v>4847</v>
      </c>
      <c r="D2221" s="1" t="s">
        <v>7</v>
      </c>
      <c r="E2221" s="17" t="s">
        <v>4840</v>
      </c>
      <c r="F2221" s="17" t="s">
        <v>4840</v>
      </c>
      <c r="G2221" s="58">
        <v>0</v>
      </c>
      <c r="H2221" s="58">
        <v>0</v>
      </c>
      <c r="I2221" s="25" t="s">
        <v>1</v>
      </c>
      <c r="J2221" s="16" t="s">
        <v>2189</v>
      </c>
      <c r="K2221" s="134" t="s">
        <v>4573</v>
      </c>
      <c r="L2221" s="10" t="s">
        <v>4841</v>
      </c>
      <c r="M2221" s="21" t="s">
        <v>4844</v>
      </c>
      <c r="N2221" s="21" t="s">
        <v>4841</v>
      </c>
      <c r="O2221"/>
      <c r="P2221" t="str">
        <f t="shared" si="337"/>
        <v/>
      </c>
      <c r="Q2221"/>
      <c r="R2221"/>
      <c r="S2221" s="151">
        <f t="shared" si="338"/>
        <v>335</v>
      </c>
      <c r="T2221" s="3" t="s">
        <v>4558</v>
      </c>
      <c r="U2221" s="114"/>
      <c r="V2221" s="114"/>
      <c r="W2221" s="155" t="str">
        <f t="shared" si="339"/>
        <v/>
      </c>
      <c r="X2221" s="105" t="str">
        <f t="shared" si="340"/>
        <v/>
      </c>
      <c r="Y2221" s="2">
        <f t="shared" si="341"/>
        <v>2171</v>
      </c>
      <c r="Z2221" t="str">
        <f t="shared" si="342"/>
        <v>ITM_PBOX</v>
      </c>
    </row>
    <row r="2222" spans="1:26">
      <c r="A2222" s="3">
        <f>ROW()</f>
        <v>2222</v>
      </c>
      <c r="B2222" s="184">
        <f t="shared" si="270"/>
        <v>2172</v>
      </c>
      <c r="C2222" s="1" t="s">
        <v>4848</v>
      </c>
      <c r="D2222" s="1" t="s">
        <v>7</v>
      </c>
      <c r="E2222" s="17" t="s">
        <v>3989</v>
      </c>
      <c r="F2222" s="17" t="s">
        <v>3989</v>
      </c>
      <c r="G2222" s="58">
        <v>0</v>
      </c>
      <c r="H2222" s="58">
        <v>0</v>
      </c>
      <c r="I2222" s="25" t="s">
        <v>1</v>
      </c>
      <c r="J2222" s="16" t="s">
        <v>2189</v>
      </c>
      <c r="K2222" s="134" t="s">
        <v>4573</v>
      </c>
      <c r="L2222" s="10" t="s">
        <v>3985</v>
      </c>
      <c r="M2222" s="21" t="s">
        <v>3986</v>
      </c>
      <c r="N2222" s="21" t="s">
        <v>3987</v>
      </c>
      <c r="O2222"/>
      <c r="P2222" t="str">
        <f t="shared" si="337"/>
        <v/>
      </c>
      <c r="Q2222"/>
      <c r="R2222"/>
      <c r="S2222" s="151">
        <f t="shared" si="338"/>
        <v>335</v>
      </c>
      <c r="T2222" s="3" t="s">
        <v>4558</v>
      </c>
      <c r="U2222" s="114"/>
      <c r="V2222" s="114"/>
      <c r="W2222" s="155" t="str">
        <f t="shared" si="339"/>
        <v/>
      </c>
      <c r="X2222" s="105" t="str">
        <f t="shared" si="340"/>
        <v/>
      </c>
      <c r="Y2222" s="2">
        <f t="shared" si="341"/>
        <v>2172</v>
      </c>
      <c r="Z2222" t="str">
        <f t="shared" si="342"/>
        <v>ITM_VECT</v>
      </c>
    </row>
    <row r="2223" spans="1:26">
      <c r="A2223" s="3">
        <f>ROW()</f>
        <v>2223</v>
      </c>
      <c r="B2223" s="184">
        <f t="shared" si="270"/>
        <v>2173</v>
      </c>
      <c r="C2223" s="1" t="s">
        <v>4849</v>
      </c>
      <c r="D2223" s="1" t="s">
        <v>7</v>
      </c>
      <c r="E2223" s="25" t="s">
        <v>4510</v>
      </c>
      <c r="F2223" s="25" t="s">
        <v>4510</v>
      </c>
      <c r="G2223" s="56">
        <v>0</v>
      </c>
      <c r="H2223" s="56">
        <v>0</v>
      </c>
      <c r="I2223" s="40" t="s">
        <v>1</v>
      </c>
      <c r="J2223" s="16" t="s">
        <v>2189</v>
      </c>
      <c r="K2223" s="134" t="s">
        <v>4573</v>
      </c>
      <c r="L2223" s="1"/>
      <c r="M2223" s="21" t="s">
        <v>4512</v>
      </c>
      <c r="N2223" s="21"/>
      <c r="O2223"/>
      <c r="P2223" t="str">
        <f t="shared" si="337"/>
        <v/>
      </c>
      <c r="Q2223"/>
      <c r="R2223"/>
      <c r="S2223" s="151">
        <f t="shared" si="338"/>
        <v>335</v>
      </c>
      <c r="T2223" s="3" t="s">
        <v>4628</v>
      </c>
      <c r="U2223" s="114"/>
      <c r="V2223" s="114"/>
      <c r="W2223" s="155" t="str">
        <f t="shared" si="339"/>
        <v/>
      </c>
      <c r="X2223" s="105" t="str">
        <f t="shared" si="340"/>
        <v/>
      </c>
      <c r="Y2223" s="2">
        <f t="shared" si="341"/>
        <v>2173</v>
      </c>
      <c r="Z2223" t="str">
        <f t="shared" si="342"/>
        <v>ITM_EXTX</v>
      </c>
    </row>
    <row r="2224" spans="1:26">
      <c r="A2224" s="3">
        <f>ROW()</f>
        <v>2224</v>
      </c>
      <c r="B2224" s="184">
        <f t="shared" si="270"/>
        <v>2174</v>
      </c>
      <c r="C2224" s="1" t="s">
        <v>4850</v>
      </c>
      <c r="D2224" s="1" t="s">
        <v>7</v>
      </c>
      <c r="E2224" s="25" t="s">
        <v>4511</v>
      </c>
      <c r="F2224" s="25" t="s">
        <v>4511</v>
      </c>
      <c r="G2224" s="56">
        <v>0</v>
      </c>
      <c r="H2224" s="56">
        <v>0</v>
      </c>
      <c r="I2224" s="40" t="s">
        <v>1</v>
      </c>
      <c r="J2224" s="16" t="s">
        <v>2189</v>
      </c>
      <c r="K2224" s="134" t="s">
        <v>4573</v>
      </c>
      <c r="L2224" s="1"/>
      <c r="M2224" s="21" t="s">
        <v>4513</v>
      </c>
      <c r="N2224" s="21"/>
      <c r="O2224"/>
      <c r="P2224" t="str">
        <f t="shared" si="337"/>
        <v/>
      </c>
      <c r="Q2224"/>
      <c r="R2224"/>
      <c r="S2224" s="151">
        <f t="shared" si="338"/>
        <v>335</v>
      </c>
      <c r="T2224" s="3" t="s">
        <v>4628</v>
      </c>
      <c r="U2224" s="114"/>
      <c r="V2224" s="114"/>
      <c r="W2224" s="155" t="str">
        <f t="shared" si="339"/>
        <v/>
      </c>
      <c r="X2224" s="105" t="str">
        <f t="shared" si="340"/>
        <v/>
      </c>
      <c r="Y2224" s="2">
        <f t="shared" si="341"/>
        <v>2174</v>
      </c>
      <c r="Z2224" t="str">
        <f t="shared" si="342"/>
        <v>ITM_EXTY</v>
      </c>
    </row>
    <row r="2225" spans="2:16">
      <c r="B2225" s="183"/>
      <c r="P2225" t="str">
        <f t="shared" ref="P2225:P2238" si="343">IF(E2225=F2225,"","NOT EQUAL")</f>
        <v/>
      </c>
    </row>
    <row r="2226" spans="2:16">
      <c r="B2226" s="183"/>
      <c r="P2226" t="str">
        <f t="shared" si="343"/>
        <v/>
      </c>
    </row>
    <row r="2227" spans="2:16">
      <c r="B2227" s="183"/>
      <c r="P2227" t="str">
        <f t="shared" si="343"/>
        <v/>
      </c>
    </row>
    <row r="2228" spans="2:16">
      <c r="B2228" s="183"/>
      <c r="P2228" t="str">
        <f t="shared" si="343"/>
        <v/>
      </c>
    </row>
    <row r="2229" spans="2:16">
      <c r="B2229" s="183"/>
      <c r="P2229" t="str">
        <f t="shared" si="343"/>
        <v/>
      </c>
    </row>
    <row r="2230" spans="2:16">
      <c r="B2230" s="183"/>
      <c r="P2230" t="str">
        <f t="shared" si="343"/>
        <v/>
      </c>
    </row>
    <row r="2231" spans="2:16">
      <c r="B2231" s="183"/>
      <c r="P2231" t="str">
        <f t="shared" si="343"/>
        <v/>
      </c>
    </row>
    <row r="2232" spans="2:16">
      <c r="B2232" s="183"/>
      <c r="P2232" t="str">
        <f t="shared" si="343"/>
        <v/>
      </c>
    </row>
    <row r="2233" spans="2:16">
      <c r="B2233" s="183"/>
      <c r="P2233" t="str">
        <f t="shared" si="343"/>
        <v/>
      </c>
    </row>
    <row r="2234" spans="2:16">
      <c r="B2234" s="183"/>
      <c r="P2234" t="str">
        <f t="shared" si="343"/>
        <v/>
      </c>
    </row>
    <row r="2235" spans="2:16">
      <c r="B2235" s="183"/>
      <c r="P2235" t="str">
        <f t="shared" si="343"/>
        <v/>
      </c>
    </row>
    <row r="2236" spans="2:16">
      <c r="B2236" s="183"/>
      <c r="P2236" t="str">
        <f t="shared" si="343"/>
        <v/>
      </c>
    </row>
    <row r="2237" spans="2:16">
      <c r="B2237" s="183"/>
      <c r="P2237" t="str">
        <f t="shared" si="343"/>
        <v/>
      </c>
    </row>
    <row r="2238" spans="2:16">
      <c r="P2238" t="str">
        <f t="shared" si="343"/>
        <v/>
      </c>
    </row>
    <row r="2239" spans="2:16"/>
    <row r="2240" spans="2:1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25:O2238 Q2225:V2238">
    <cfRule type="cellIs" dxfId="1118" priority="1417" operator="greaterThan">
      <formula>0</formula>
    </cfRule>
  </conditionalFormatting>
  <conditionalFormatting sqref="J1:J2 L66:N66 L885:N885 J2081:J2106 J2073 J2075 J2077 J2079 L94 L91 J1923:J1945 J1949:J2071 L722 J6:J80 J82:J100 J104:J113 J127:J132 J156:J180 J349:J384 J495:J500 J502:J510 J558:J559 J561:J562 J564:J602 J968:J978 J798:J852 J855:J856 J115:J117 J182:J228 J512:J515 J794 J412:J434 J387:J397 J604:J625 J264:J346 J2225:J1048576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853 J1864:J1913 J1501:J1701">
    <cfRule type="containsText" dxfId="1117" priority="1415" operator="containsText" text="DISABLED">
      <formula>NOT(ISERROR(SEARCH("DISABLED",J1)))</formula>
    </cfRule>
    <cfRule type="containsText" dxfId="1116" priority="1416" operator="containsText" text="ENABLED">
      <formula>NOT(ISERROR(SEARCH("ENABLED",J1)))</formula>
    </cfRule>
  </conditionalFormatting>
  <conditionalFormatting sqref="J3:J4">
    <cfRule type="containsText" dxfId="1115" priority="1413" operator="containsText" text="DISABLED">
      <formula>NOT(ISERROR(SEARCH("DISABLED",J3)))</formula>
    </cfRule>
    <cfRule type="containsText" dxfId="1114" priority="1414" operator="containsText" text="ENABLED">
      <formula>NOT(ISERROR(SEARCH("ENABLED",J3)))</formula>
    </cfRule>
  </conditionalFormatting>
  <conditionalFormatting sqref="O2:V2">
    <cfRule type="cellIs" dxfId="1113" priority="1411" operator="greaterThan">
      <formula>0</formula>
    </cfRule>
  </conditionalFormatting>
  <conditionalFormatting sqref="W2225:W1048576">
    <cfRule type="cellIs" dxfId="1112" priority="1410" operator="greaterThan">
      <formula>0</formula>
    </cfRule>
  </conditionalFormatting>
  <conditionalFormatting sqref="W2">
    <cfRule type="cellIs" dxfId="1111" priority="1408" operator="greaterThan">
      <formula>0</formula>
    </cfRule>
  </conditionalFormatting>
  <conditionalFormatting sqref="J2080">
    <cfRule type="containsText" dxfId="1110" priority="1402" operator="containsText" text="DISABLED">
      <formula>NOT(ISERROR(SEARCH("DISABLED",J2080)))</formula>
    </cfRule>
    <cfRule type="containsText" dxfId="1109" priority="1403" operator="containsText" text="ENABLED">
      <formula>NOT(ISERROR(SEARCH("ENABLED",J2080)))</formula>
    </cfRule>
  </conditionalFormatting>
  <conditionalFormatting sqref="J2109:J2114">
    <cfRule type="containsText" dxfId="1108" priority="1398" operator="containsText" text="DISABLED">
      <formula>NOT(ISERROR(SEARCH("DISABLED",J2109)))</formula>
    </cfRule>
    <cfRule type="containsText" dxfId="1107" priority="1399" operator="containsText" text="ENABLED">
      <formula>NOT(ISERROR(SEARCH("ENABLED",J2109)))</formula>
    </cfRule>
  </conditionalFormatting>
  <conditionalFormatting sqref="J2072">
    <cfRule type="containsText" dxfId="1106" priority="1396" operator="containsText" text="DISABLED">
      <formula>NOT(ISERROR(SEARCH("DISABLED",J2072)))</formula>
    </cfRule>
    <cfRule type="containsText" dxfId="1105" priority="1397" operator="containsText" text="ENABLED">
      <formula>NOT(ISERROR(SEARCH("ENABLED",J2072)))</formula>
    </cfRule>
  </conditionalFormatting>
  <conditionalFormatting sqref="J2074">
    <cfRule type="containsText" dxfId="1104" priority="1394" operator="containsText" text="DISABLED">
      <formula>NOT(ISERROR(SEARCH("DISABLED",J2074)))</formula>
    </cfRule>
    <cfRule type="containsText" dxfId="1103" priority="1395" operator="containsText" text="ENABLED">
      <formula>NOT(ISERROR(SEARCH("ENABLED",J2074)))</formula>
    </cfRule>
  </conditionalFormatting>
  <conditionalFormatting sqref="J2078">
    <cfRule type="containsText" dxfId="1102" priority="1388" operator="containsText" text="DISABLED">
      <formula>NOT(ISERROR(SEARCH("DISABLED",J2078)))</formula>
    </cfRule>
    <cfRule type="containsText" dxfId="1101" priority="1389" operator="containsText" text="ENABLED">
      <formula>NOT(ISERROR(SEARCH("ENABLED",J2078)))</formula>
    </cfRule>
  </conditionalFormatting>
  <conditionalFormatting sqref="J2076">
    <cfRule type="containsText" dxfId="1100" priority="1386" operator="containsText" text="DISABLED">
      <formula>NOT(ISERROR(SEARCH("DISABLED",J2076)))</formula>
    </cfRule>
    <cfRule type="containsText" dxfId="1099" priority="1387" operator="containsText" text="ENABLED">
      <formula>NOT(ISERROR(SEARCH("ENABLED",J2076)))</formula>
    </cfRule>
  </conditionalFormatting>
  <conditionalFormatting sqref="J2115">
    <cfRule type="containsText" dxfId="1098" priority="1384" operator="containsText" text="DISABLED">
      <formula>NOT(ISERROR(SEARCH("DISABLED",J2115)))</formula>
    </cfRule>
    <cfRule type="containsText" dxfId="1097" priority="1385" operator="containsText" text="ENABLED">
      <formula>NOT(ISERROR(SEARCH("ENABLED",J2115)))</formula>
    </cfRule>
  </conditionalFormatting>
  <conditionalFormatting sqref="J2116">
    <cfRule type="containsText" dxfId="1096" priority="1382" operator="containsText" text="DISABLED">
      <formula>NOT(ISERROR(SEARCH("DISABLED",J2116)))</formula>
    </cfRule>
    <cfRule type="containsText" dxfId="1095" priority="1383" operator="containsText" text="ENABLED">
      <formula>NOT(ISERROR(SEARCH("ENABLED",J2116)))</formula>
    </cfRule>
  </conditionalFormatting>
  <conditionalFormatting sqref="J1922">
    <cfRule type="containsText" dxfId="1094" priority="1376" operator="containsText" text="DISABLED">
      <formula>NOT(ISERROR(SEARCH("DISABLED",J1922)))</formula>
    </cfRule>
    <cfRule type="containsText" dxfId="1093" priority="1377" operator="containsText" text="ENABLED">
      <formula>NOT(ISERROR(SEARCH("ENABLED",J1922)))</formula>
    </cfRule>
  </conditionalFormatting>
  <conditionalFormatting sqref="J2118:J2124">
    <cfRule type="containsText" dxfId="1092" priority="1374" operator="containsText" text="DISABLED">
      <formula>NOT(ISERROR(SEARCH("DISABLED",J2118)))</formula>
    </cfRule>
    <cfRule type="containsText" dxfId="1091" priority="1375" operator="containsText" text="ENABLED">
      <formula>NOT(ISERROR(SEARCH("ENABLED",J2118)))</formula>
    </cfRule>
  </conditionalFormatting>
  <conditionalFormatting sqref="J2125">
    <cfRule type="containsText" dxfId="1090" priority="1372" operator="containsText" text="DISABLED">
      <formula>NOT(ISERROR(SEARCH("DISABLED",J2125)))</formula>
    </cfRule>
    <cfRule type="containsText" dxfId="1089" priority="1373" operator="containsText" text="ENABLED">
      <formula>NOT(ISERROR(SEARCH("ENABLED",J2125)))</formula>
    </cfRule>
  </conditionalFormatting>
  <conditionalFormatting sqref="J2127">
    <cfRule type="containsText" dxfId="1088" priority="1366" operator="containsText" text="DISABLED">
      <formula>NOT(ISERROR(SEARCH("DISABLED",J2127)))</formula>
    </cfRule>
    <cfRule type="containsText" dxfId="1087" priority="1367" operator="containsText" text="ENABLED">
      <formula>NOT(ISERROR(SEARCH("ENABLED",J2127)))</formula>
    </cfRule>
  </conditionalFormatting>
  <conditionalFormatting sqref="J2128:J2130">
    <cfRule type="containsText" dxfId="1086" priority="1364" operator="containsText" text="DISABLED">
      <formula>NOT(ISERROR(SEARCH("DISABLED",J2128)))</formula>
    </cfRule>
    <cfRule type="containsText" dxfId="1085" priority="1365" operator="containsText" text="ENABLED">
      <formula>NOT(ISERROR(SEARCH("ENABLED",J2128)))</formula>
    </cfRule>
  </conditionalFormatting>
  <conditionalFormatting sqref="J2131">
    <cfRule type="containsText" dxfId="1084" priority="1362" operator="containsText" text="DISABLED">
      <formula>NOT(ISERROR(SEARCH("DISABLED",J2131)))</formula>
    </cfRule>
    <cfRule type="containsText" dxfId="1083" priority="1363" operator="containsText" text="ENABLED">
      <formula>NOT(ISERROR(SEARCH("ENABLED",J2131)))</formula>
    </cfRule>
  </conditionalFormatting>
  <conditionalFormatting sqref="J2132">
    <cfRule type="containsText" dxfId="1082" priority="1360" operator="containsText" text="DISABLED">
      <formula>NOT(ISERROR(SEARCH("DISABLED",J2132)))</formula>
    </cfRule>
    <cfRule type="containsText" dxfId="1081" priority="1361" operator="containsText" text="ENABLED">
      <formula>NOT(ISERROR(SEARCH("ENABLED",J2132)))</formula>
    </cfRule>
  </conditionalFormatting>
  <conditionalFormatting sqref="J2133">
    <cfRule type="containsText" dxfId="1080" priority="1358" operator="containsText" text="DISABLED">
      <formula>NOT(ISERROR(SEARCH("DISABLED",J2133)))</formula>
    </cfRule>
    <cfRule type="containsText" dxfId="1079" priority="1359" operator="containsText" text="ENABLED">
      <formula>NOT(ISERROR(SEARCH("ENABLED",J2133)))</formula>
    </cfRule>
  </conditionalFormatting>
  <conditionalFormatting sqref="J2134">
    <cfRule type="containsText" dxfId="1078" priority="1356" operator="containsText" text="DISABLED">
      <formula>NOT(ISERROR(SEARCH("DISABLED",J2134)))</formula>
    </cfRule>
    <cfRule type="containsText" dxfId="1077" priority="1357" operator="containsText" text="ENABLED">
      <formula>NOT(ISERROR(SEARCH("ENABLED",J2134)))</formula>
    </cfRule>
  </conditionalFormatting>
  <conditionalFormatting sqref="J853:J854">
    <cfRule type="containsText" dxfId="1076" priority="1350" operator="containsText" text="DISABLED">
      <formula>NOT(ISERROR(SEARCH("DISABLED",J853)))</formula>
    </cfRule>
    <cfRule type="containsText" dxfId="1075" priority="1351" operator="containsText" text="ENABLED">
      <formula>NOT(ISERROR(SEARCH("ENABLED",J853)))</formula>
    </cfRule>
  </conditionalFormatting>
  <conditionalFormatting sqref="J1702">
    <cfRule type="containsText" dxfId="1074" priority="1340" operator="containsText" text="DISABLED">
      <formula>NOT(ISERROR(SEARCH("DISABLED",J1702)))</formula>
    </cfRule>
    <cfRule type="containsText" dxfId="1073" priority="1341" operator="containsText" text="ENABLED">
      <formula>NOT(ISERROR(SEARCH("ENABLED",J1702)))</formula>
    </cfRule>
  </conditionalFormatting>
  <conditionalFormatting sqref="J81">
    <cfRule type="containsText" dxfId="1072" priority="1336" operator="containsText" text="DISABLED">
      <formula>NOT(ISERROR(SEARCH("DISABLED",J81)))</formula>
    </cfRule>
    <cfRule type="containsText" dxfId="1071" priority="1337" operator="containsText" text="ENABLED">
      <formula>NOT(ISERROR(SEARCH("ENABLED",J81)))</formula>
    </cfRule>
  </conditionalFormatting>
  <conditionalFormatting sqref="J103">
    <cfRule type="containsText" dxfId="1070" priority="1332" operator="containsText" text="DISABLED">
      <formula>NOT(ISERROR(SEARCH("DISABLED",J103)))</formula>
    </cfRule>
    <cfRule type="containsText" dxfId="1069" priority="1333" operator="containsText" text="ENABLED">
      <formula>NOT(ISERROR(SEARCH("ENABLED",J103)))</formula>
    </cfRule>
  </conditionalFormatting>
  <conditionalFormatting sqref="J126">
    <cfRule type="containsText" dxfId="1068" priority="1328" operator="containsText" text="DISABLED">
      <formula>NOT(ISERROR(SEARCH("DISABLED",J126)))</formula>
    </cfRule>
    <cfRule type="containsText" dxfId="1067" priority="1329" operator="containsText" text="ENABLED">
      <formula>NOT(ISERROR(SEARCH("ENABLED",J126)))</formula>
    </cfRule>
  </conditionalFormatting>
  <conditionalFormatting sqref="J155">
    <cfRule type="containsText" dxfId="1066" priority="1324" operator="containsText" text="DISABLED">
      <formula>NOT(ISERROR(SEARCH("DISABLED",J155)))</formula>
    </cfRule>
    <cfRule type="containsText" dxfId="1065" priority="1325" operator="containsText" text="ENABLED">
      <formula>NOT(ISERROR(SEARCH("ENABLED",J155)))</formula>
    </cfRule>
  </conditionalFormatting>
  <conditionalFormatting sqref="J263">
    <cfRule type="containsText" dxfId="1064" priority="1322" operator="containsText" text="DISABLED">
      <formula>NOT(ISERROR(SEARCH("DISABLED",J263)))</formula>
    </cfRule>
    <cfRule type="containsText" dxfId="1063" priority="1323" operator="containsText" text="ENABLED">
      <formula>NOT(ISERROR(SEARCH("ENABLED",J263)))</formula>
    </cfRule>
  </conditionalFormatting>
  <conditionalFormatting sqref="J385">
    <cfRule type="containsText" dxfId="1062" priority="1316" operator="containsText" text="DISABLED">
      <formula>NOT(ISERROR(SEARCH("DISABLED",J385)))</formula>
    </cfRule>
    <cfRule type="containsText" dxfId="1061" priority="1317" operator="containsText" text="ENABLED">
      <formula>NOT(ISERROR(SEARCH("ENABLED",J385)))</formula>
    </cfRule>
  </conditionalFormatting>
  <conditionalFormatting sqref="J386">
    <cfRule type="containsText" dxfId="1060" priority="1314" operator="containsText" text="DISABLED">
      <formula>NOT(ISERROR(SEARCH("DISABLED",J386)))</formula>
    </cfRule>
    <cfRule type="containsText" dxfId="1059" priority="1315" operator="containsText" text="ENABLED">
      <formula>NOT(ISERROR(SEARCH("ENABLED",J386)))</formula>
    </cfRule>
  </conditionalFormatting>
  <conditionalFormatting sqref="J494">
    <cfRule type="containsText" dxfId="1058" priority="1310" operator="containsText" text="DISABLED">
      <formula>NOT(ISERROR(SEARCH("DISABLED",J494)))</formula>
    </cfRule>
    <cfRule type="containsText" dxfId="1057" priority="1311" operator="containsText" text="ENABLED">
      <formula>NOT(ISERROR(SEARCH("ENABLED",J494)))</formula>
    </cfRule>
  </conditionalFormatting>
  <conditionalFormatting sqref="J501">
    <cfRule type="containsText" dxfId="1056" priority="1308" operator="containsText" text="DISABLED">
      <formula>NOT(ISERROR(SEARCH("DISABLED",J501)))</formula>
    </cfRule>
    <cfRule type="containsText" dxfId="1055" priority="1309" operator="containsText" text="ENABLED">
      <formula>NOT(ISERROR(SEARCH("ENABLED",J501)))</formula>
    </cfRule>
  </conditionalFormatting>
  <conditionalFormatting sqref="J556:J557">
    <cfRule type="containsText" dxfId="1054" priority="1304" operator="containsText" text="DISABLED">
      <formula>NOT(ISERROR(SEARCH("DISABLED",J556)))</formula>
    </cfRule>
    <cfRule type="containsText" dxfId="1053" priority="1305" operator="containsText" text="ENABLED">
      <formula>NOT(ISERROR(SEARCH("ENABLED",J556)))</formula>
    </cfRule>
  </conditionalFormatting>
  <conditionalFormatting sqref="J560">
    <cfRule type="containsText" dxfId="1052" priority="1300" operator="containsText" text="DISABLED">
      <formula>NOT(ISERROR(SEARCH("DISABLED",J560)))</formula>
    </cfRule>
    <cfRule type="containsText" dxfId="1051" priority="1301" operator="containsText" text="ENABLED">
      <formula>NOT(ISERROR(SEARCH("ENABLED",J560)))</formula>
    </cfRule>
  </conditionalFormatting>
  <conditionalFormatting sqref="J563">
    <cfRule type="containsText" dxfId="1050" priority="1296" operator="containsText" text="DISABLED">
      <formula>NOT(ISERROR(SEARCH("DISABLED",J563)))</formula>
    </cfRule>
    <cfRule type="containsText" dxfId="1049" priority="1297" operator="containsText" text="ENABLED">
      <formula>NOT(ISERROR(SEARCH("ENABLED",J563)))</formula>
    </cfRule>
  </conditionalFormatting>
  <conditionalFormatting sqref="J603">
    <cfRule type="containsText" dxfId="1048" priority="1292" operator="containsText" text="DISABLED">
      <formula>NOT(ISERROR(SEARCH("DISABLED",J603)))</formula>
    </cfRule>
    <cfRule type="containsText" dxfId="1047" priority="1293" operator="containsText" text="ENABLED">
      <formula>NOT(ISERROR(SEARCH("ENABLED",J603)))</formula>
    </cfRule>
  </conditionalFormatting>
  <conditionalFormatting sqref="J644:J645">
    <cfRule type="containsText" dxfId="1046" priority="1290" operator="containsText" text="DISABLED">
      <formula>NOT(ISERROR(SEARCH("DISABLED",J644)))</formula>
    </cfRule>
    <cfRule type="containsText" dxfId="1045" priority="1291" operator="containsText" text="ENABLED">
      <formula>NOT(ISERROR(SEARCH("ENABLED",J644)))</formula>
    </cfRule>
  </conditionalFormatting>
  <conditionalFormatting sqref="J967">
    <cfRule type="containsText" dxfId="1044" priority="1286" operator="containsText" text="DISABLED">
      <formula>NOT(ISERROR(SEARCH("DISABLED",J967)))</formula>
    </cfRule>
    <cfRule type="containsText" dxfId="1043" priority="1287" operator="containsText" text="ENABLED">
      <formula>NOT(ISERROR(SEARCH("ENABLED",J967)))</formula>
    </cfRule>
  </conditionalFormatting>
  <conditionalFormatting sqref="J795:J797">
    <cfRule type="containsText" dxfId="1042" priority="1266" operator="containsText" text="DISABLED">
      <formula>NOT(ISERROR(SEARCH("DISABLED",J795)))</formula>
    </cfRule>
    <cfRule type="containsText" dxfId="1041" priority="1267" operator="containsText" text="ENABLED">
      <formula>NOT(ISERROR(SEARCH("ENABLED",J795)))</formula>
    </cfRule>
  </conditionalFormatting>
  <conditionalFormatting sqref="J1946">
    <cfRule type="containsText" dxfId="1040" priority="1258" operator="containsText" text="DISABLED">
      <formula>NOT(ISERROR(SEARCH("DISABLED",J1946)))</formula>
    </cfRule>
    <cfRule type="containsText" dxfId="1039" priority="1259" operator="containsText" text="ENABLED">
      <formula>NOT(ISERROR(SEARCH("ENABLED",J1946)))</formula>
    </cfRule>
  </conditionalFormatting>
  <conditionalFormatting sqref="J101:J102">
    <cfRule type="containsText" dxfId="1038" priority="1240" operator="containsText" text="DISABLED">
      <formula>NOT(ISERROR(SEARCH("DISABLED",J101)))</formula>
    </cfRule>
    <cfRule type="containsText" dxfId="1037" priority="1241" operator="containsText" text="ENABLED">
      <formula>NOT(ISERROR(SEARCH("ENABLED",J101)))</formula>
    </cfRule>
  </conditionalFormatting>
  <conditionalFormatting sqref="J124:J125">
    <cfRule type="containsText" dxfId="1036" priority="1238" operator="containsText" text="DISABLED">
      <formula>NOT(ISERROR(SEARCH("DISABLED",J124)))</formula>
    </cfRule>
    <cfRule type="containsText" dxfId="1035" priority="1239" operator="containsText" text="ENABLED">
      <formula>NOT(ISERROR(SEARCH("ENABLED",J124)))</formula>
    </cfRule>
  </conditionalFormatting>
  <conditionalFormatting sqref="J2126">
    <cfRule type="containsText" dxfId="1034" priority="1234" operator="containsText" text="DISABLED">
      <formula>NOT(ISERROR(SEARCH("DISABLED",J2126)))</formula>
    </cfRule>
    <cfRule type="containsText" dxfId="1033" priority="1235" operator="containsText" text="ENABLED">
      <formula>NOT(ISERROR(SEARCH("ENABLED",J2126)))</formula>
    </cfRule>
  </conditionalFormatting>
  <conditionalFormatting sqref="J114">
    <cfRule type="containsText" dxfId="1032" priority="1232" operator="containsText" text="DISABLED">
      <formula>NOT(ISERROR(SEARCH("DISABLED",J114)))</formula>
    </cfRule>
    <cfRule type="containsText" dxfId="1031" priority="1233" operator="containsText" text="ENABLED">
      <formula>NOT(ISERROR(SEARCH("ENABLED",J114)))</formula>
    </cfRule>
  </conditionalFormatting>
  <conditionalFormatting sqref="J181">
    <cfRule type="containsText" dxfId="1030" priority="1230" operator="containsText" text="DISABLED">
      <formula>NOT(ISERROR(SEARCH("DISABLED",J181)))</formula>
    </cfRule>
    <cfRule type="containsText" dxfId="1029" priority="1231" operator="containsText" text="ENABLED">
      <formula>NOT(ISERROR(SEARCH("ENABLED",J181)))</formula>
    </cfRule>
  </conditionalFormatting>
  <conditionalFormatting sqref="J511">
    <cfRule type="containsText" dxfId="1028" priority="1228" operator="containsText" text="DISABLED">
      <formula>NOT(ISERROR(SEARCH("DISABLED",J511)))</formula>
    </cfRule>
    <cfRule type="containsText" dxfId="1027" priority="1229" operator="containsText" text="ENABLED">
      <formula>NOT(ISERROR(SEARCH("ENABLED",J511)))</formula>
    </cfRule>
  </conditionalFormatting>
  <conditionalFormatting sqref="J632">
    <cfRule type="containsText" dxfId="1026" priority="1226" operator="containsText" text="DISABLED">
      <formula>NOT(ISERROR(SEARCH("DISABLED",J632)))</formula>
    </cfRule>
    <cfRule type="containsText" dxfId="1025" priority="1227" operator="containsText" text="ENABLED">
      <formula>NOT(ISERROR(SEARCH("ENABLED",J632)))</formula>
    </cfRule>
  </conditionalFormatting>
  <conditionalFormatting sqref="J347:J348">
    <cfRule type="containsText" dxfId="1024" priority="1218" operator="containsText" text="DISABLED">
      <formula>NOT(ISERROR(SEARCH("DISABLED",J347)))</formula>
    </cfRule>
    <cfRule type="containsText" dxfId="1023" priority="1219" operator="containsText" text="ENABLED">
      <formula>NOT(ISERROR(SEARCH("ENABLED",J347)))</formula>
    </cfRule>
  </conditionalFormatting>
  <conditionalFormatting sqref="J411">
    <cfRule type="containsText" dxfId="1022" priority="1216" operator="containsText" text="DISABLED">
      <formula>NOT(ISERROR(SEARCH("DISABLED",J411)))</formula>
    </cfRule>
    <cfRule type="containsText" dxfId="1021" priority="1217" operator="containsText" text="ENABLED">
      <formula>NOT(ISERROR(SEARCH("ENABLED",J411)))</formula>
    </cfRule>
  </conditionalFormatting>
  <conditionalFormatting sqref="J792">
    <cfRule type="containsText" dxfId="1020" priority="1202" operator="containsText" text="DISABLED">
      <formula>NOT(ISERROR(SEARCH("DISABLED",J792)))</formula>
    </cfRule>
    <cfRule type="containsText" dxfId="1019" priority="1203" operator="containsText" text="ENABLED">
      <formula>NOT(ISERROR(SEARCH("ENABLED",J792)))</formula>
    </cfRule>
  </conditionalFormatting>
  <conditionalFormatting sqref="J793">
    <cfRule type="containsText" dxfId="1018" priority="1200" operator="containsText" text="DISABLED">
      <formula>NOT(ISERROR(SEARCH("DISABLED",J793)))</formula>
    </cfRule>
    <cfRule type="containsText" dxfId="1017" priority="1201" operator="containsText" text="ENABLED">
      <formula>NOT(ISERROR(SEARCH("ENABLED",J793)))</formula>
    </cfRule>
  </conditionalFormatting>
  <conditionalFormatting sqref="J2108">
    <cfRule type="containsText" dxfId="1016" priority="1198" operator="containsText" text="DISABLED">
      <formula>NOT(ISERROR(SEARCH("DISABLED",J2108)))</formula>
    </cfRule>
    <cfRule type="containsText" dxfId="1015" priority="1199" operator="containsText" text="ENABLED">
      <formula>NOT(ISERROR(SEARCH("ENABLED",J2108)))</formula>
    </cfRule>
  </conditionalFormatting>
  <conditionalFormatting sqref="X1:X4 X6:X117 X1793:X1862 X2225:X1048576 X119:X1789 X1864:X1913 X1916:X2134">
    <cfRule type="notContainsBlanks" dxfId="1014" priority="1195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:I1048576 I634:I636 I980:I1043 I863:I959 I1045:I1057 I1059:I1060 I1491:I1499 I6:I117 I119:I132 I137:I228 I232:I264 I401:I434 I1501:I1789 I1949:I2106 I1793:I1853 I2118:I2198 I1855:I1862 I1864:I1913 I1916:I1946">
    <cfRule type="cellIs" dxfId="1013" priority="1148" operator="equal">
      <formula>"CAT_MENU"</formula>
    </cfRule>
  </conditionalFormatting>
  <conditionalFormatting sqref="J2117">
    <cfRule type="containsText" dxfId="1012" priority="1146" operator="containsText" text="DISABLED">
      <formula>NOT(ISERROR(SEARCH("DISABLED",J2117)))</formula>
    </cfRule>
    <cfRule type="containsText" dxfId="1011" priority="1147" operator="containsText" text="ENABLED">
      <formula>NOT(ISERROR(SEARCH("ENABLED",J2117)))</formula>
    </cfRule>
  </conditionalFormatting>
  <conditionalFormatting sqref="X2117">
    <cfRule type="notContainsBlanks" dxfId="1010" priority="1145">
      <formula>LEN(TRIM(X2117))&gt;0</formula>
    </cfRule>
  </conditionalFormatting>
  <conditionalFormatting sqref="X2107">
    <cfRule type="notContainsBlanks" dxfId="1009" priority="1141">
      <formula>LEN(TRIM(X2107))&gt;0</formula>
    </cfRule>
  </conditionalFormatting>
  <conditionalFormatting sqref="I2117">
    <cfRule type="cellIs" dxfId="1008" priority="1139" operator="equal">
      <formula>"CAT_MENU"</formula>
    </cfRule>
  </conditionalFormatting>
  <conditionalFormatting sqref="K1949:K2134 K442:K466 K475:K515 K2225:K1048576 K1:K4 K6:K117 K119:K132 K137:K228 K232:K397 K401:K434 K1855:K1862 K1864:K1913 K1916:K1946">
    <cfRule type="containsText" dxfId="1007" priority="1137" operator="containsText" text="DISABLED">
      <formula>NOT(ISERROR(SEARCH("DISABLED",K1)))</formula>
    </cfRule>
    <cfRule type="containsText" dxfId="1006" priority="1138" operator="containsText" text="ENABLED">
      <formula>NOT(ISERROR(SEARCH("ENABLED",K1)))</formula>
    </cfRule>
  </conditionalFormatting>
  <conditionalFormatting sqref="I2107">
    <cfRule type="cellIs" dxfId="1005" priority="1136" operator="equal">
      <formula>"CAT_MENU"</formula>
    </cfRule>
  </conditionalFormatting>
  <conditionalFormatting sqref="J2107">
    <cfRule type="containsText" dxfId="1004" priority="1134" operator="containsText" text="DISABLED">
      <formula>NOT(ISERROR(SEARCH("DISABLED",J2107)))</formula>
    </cfRule>
    <cfRule type="containsText" dxfId="1003" priority="1135" operator="containsText" text="ENABLED">
      <formula>NOT(ISERROR(SEARCH("ENABLED",J2107)))</formula>
    </cfRule>
  </conditionalFormatting>
  <conditionalFormatting sqref="J1947">
    <cfRule type="containsText" dxfId="1002" priority="1132" operator="containsText" text="DISABLED">
      <formula>NOT(ISERROR(SEARCH("DISABLED",J1947)))</formula>
    </cfRule>
    <cfRule type="containsText" dxfId="1001" priority="1133" operator="containsText" text="ENABLED">
      <formula>NOT(ISERROR(SEARCH("ENABLED",J1947)))</formula>
    </cfRule>
  </conditionalFormatting>
  <conditionalFormatting sqref="X1947">
    <cfRule type="notContainsBlanks" dxfId="1000" priority="1131">
      <formula>LEN(TRIM(X1947))&gt;0</formula>
    </cfRule>
  </conditionalFormatting>
  <conditionalFormatting sqref="I1947">
    <cfRule type="cellIs" dxfId="999" priority="1130" operator="equal">
      <formula>"CAT_MENU"</formula>
    </cfRule>
  </conditionalFormatting>
  <conditionalFormatting sqref="K1947">
    <cfRule type="containsText" dxfId="998" priority="1128" operator="containsText" text="DISABLED">
      <formula>NOT(ISERROR(SEARCH("DISABLED",K1947)))</formula>
    </cfRule>
    <cfRule type="containsText" dxfId="997" priority="1129" operator="containsText" text="ENABLED">
      <formula>NOT(ISERROR(SEARCH("ENABLED",K1947)))</formula>
    </cfRule>
  </conditionalFormatting>
  <conditionalFormatting sqref="J1948">
    <cfRule type="containsText" dxfId="996" priority="1126" operator="containsText" text="DISABLED">
      <formula>NOT(ISERROR(SEARCH("DISABLED",J1948)))</formula>
    </cfRule>
    <cfRule type="containsText" dxfId="995" priority="1127" operator="containsText" text="ENABLED">
      <formula>NOT(ISERROR(SEARCH("ENABLED",J1948)))</formula>
    </cfRule>
  </conditionalFormatting>
  <conditionalFormatting sqref="X1948">
    <cfRule type="notContainsBlanks" dxfId="994" priority="1125">
      <formula>LEN(TRIM(X1948))&gt;0</formula>
    </cfRule>
  </conditionalFormatting>
  <conditionalFormatting sqref="I1948">
    <cfRule type="cellIs" dxfId="993" priority="1124" operator="equal">
      <formula>"CAT_MENU"</formula>
    </cfRule>
  </conditionalFormatting>
  <conditionalFormatting sqref="K1948">
    <cfRule type="containsText" dxfId="992" priority="1122" operator="containsText" text="DISABLED">
      <formula>NOT(ISERROR(SEARCH("DISABLED",K1948)))</formula>
    </cfRule>
    <cfRule type="containsText" dxfId="991" priority="1123" operator="containsText" text="ENABLED">
      <formula>NOT(ISERROR(SEARCH("ENABLED",K1948)))</formula>
    </cfRule>
  </conditionalFormatting>
  <conditionalFormatting sqref="J1854">
    <cfRule type="containsText" dxfId="990" priority="1115" operator="containsText" text="DISABLED">
      <formula>NOT(ISERROR(SEARCH("DISABLED",J1854)))</formula>
    </cfRule>
    <cfRule type="containsText" dxfId="989" priority="1116" operator="containsText" text="ENABLED">
      <formula>NOT(ISERROR(SEARCH("ENABLED",J1854)))</formula>
    </cfRule>
  </conditionalFormatting>
  <conditionalFormatting sqref="I1854">
    <cfRule type="cellIs" dxfId="988" priority="1114" operator="equal">
      <formula>"CAT_MENU"</formula>
    </cfRule>
  </conditionalFormatting>
  <conditionalFormatting sqref="K1854">
    <cfRule type="containsText" dxfId="987" priority="1112" operator="containsText" text="DISABLED">
      <formula>NOT(ISERROR(SEARCH("DISABLED",K1854)))</formula>
    </cfRule>
    <cfRule type="containsText" dxfId="986" priority="1113" operator="containsText" text="ENABLED">
      <formula>NOT(ISERROR(SEARCH("ENABLED",K1854)))</formula>
    </cfRule>
  </conditionalFormatting>
  <conditionalFormatting sqref="J435:J437 J441">
    <cfRule type="containsText" dxfId="985" priority="1110" operator="containsText" text="DISABLED">
      <formula>NOT(ISERROR(SEARCH("DISABLED",J435)))</formula>
    </cfRule>
    <cfRule type="containsText" dxfId="984" priority="1111" operator="containsText" text="ENABLED">
      <formula>NOT(ISERROR(SEARCH("ENABLED",J435)))</formula>
    </cfRule>
  </conditionalFormatting>
  <conditionalFormatting sqref="X435:X437 X441">
    <cfRule type="notContainsBlanks" dxfId="983" priority="1109">
      <formula>LEN(TRIM(X435))&gt;0</formula>
    </cfRule>
  </conditionalFormatting>
  <conditionalFormatting sqref="I435:I437 I441">
    <cfRule type="cellIs" dxfId="982" priority="1108" operator="equal">
      <formula>"CAT_MENU"</formula>
    </cfRule>
  </conditionalFormatting>
  <conditionalFormatting sqref="K435:K437 K441">
    <cfRule type="containsText" dxfId="981" priority="1106" operator="containsText" text="DISABLED">
      <formula>NOT(ISERROR(SEARCH("DISABLED",K435)))</formula>
    </cfRule>
    <cfRule type="containsText" dxfId="980" priority="1107" operator="containsText" text="ENABLED">
      <formula>NOT(ISERROR(SEARCH("ENABLED",K435)))</formula>
    </cfRule>
  </conditionalFormatting>
  <conditionalFormatting sqref="J467:J469 J474">
    <cfRule type="containsText" dxfId="979" priority="1104" operator="containsText" text="DISABLED">
      <formula>NOT(ISERROR(SEARCH("DISABLED",J467)))</formula>
    </cfRule>
    <cfRule type="containsText" dxfId="978" priority="1105" operator="containsText" text="ENABLED">
      <formula>NOT(ISERROR(SEARCH("ENABLED",J467)))</formula>
    </cfRule>
  </conditionalFormatting>
  <conditionalFormatting sqref="X467:X469 X474">
    <cfRule type="notContainsBlanks" dxfId="977" priority="1103">
      <formula>LEN(TRIM(X467))&gt;0</formula>
    </cfRule>
  </conditionalFormatting>
  <conditionalFormatting sqref="I467:I469 I474">
    <cfRule type="cellIs" dxfId="976" priority="1102" operator="equal">
      <formula>"CAT_MENU"</formula>
    </cfRule>
  </conditionalFormatting>
  <conditionalFormatting sqref="K467:K469 K474">
    <cfRule type="containsText" dxfId="975" priority="1100" operator="containsText" text="DISABLED">
      <formula>NOT(ISERROR(SEARCH("DISABLED",K467)))</formula>
    </cfRule>
    <cfRule type="containsText" dxfId="974" priority="1101" operator="containsText" text="ENABLED">
      <formula>NOT(ISERROR(SEARCH("ENABLED",K467)))</formula>
    </cfRule>
  </conditionalFormatting>
  <conditionalFormatting sqref="J516:J537 J541">
    <cfRule type="containsText" dxfId="973" priority="1098" operator="containsText" text="DISABLED">
      <formula>NOT(ISERROR(SEARCH("DISABLED",J516)))</formula>
    </cfRule>
    <cfRule type="containsText" dxfId="972" priority="1099" operator="containsText" text="ENABLED">
      <formula>NOT(ISERROR(SEARCH("ENABLED",J516)))</formula>
    </cfRule>
  </conditionalFormatting>
  <conditionalFormatting sqref="X516:X537 X541">
    <cfRule type="notContainsBlanks" dxfId="971" priority="1097">
      <formula>LEN(TRIM(X516))&gt;0</formula>
    </cfRule>
  </conditionalFormatting>
  <conditionalFormatting sqref="I516:I537 I541">
    <cfRule type="cellIs" dxfId="970" priority="1096" operator="equal">
      <formula>"CAT_MENU"</formula>
    </cfRule>
  </conditionalFormatting>
  <conditionalFormatting sqref="K516:K537 K541">
    <cfRule type="containsText" dxfId="969" priority="1094" operator="containsText" text="DISABLED">
      <formula>NOT(ISERROR(SEARCH("DISABLED",K516)))</formula>
    </cfRule>
    <cfRule type="containsText" dxfId="968" priority="1095" operator="containsText" text="ENABLED">
      <formula>NOT(ISERROR(SEARCH("ENABLED",K516)))</formula>
    </cfRule>
  </conditionalFormatting>
  <conditionalFormatting sqref="I265:I268">
    <cfRule type="cellIs" dxfId="967" priority="1093" operator="equal">
      <formula>"CAT_MENU"</formula>
    </cfRule>
  </conditionalFormatting>
  <conditionalFormatting sqref="J626">
    <cfRule type="containsText" dxfId="966" priority="1090" operator="containsText" text="DISABLED">
      <formula>NOT(ISERROR(SEARCH("DISABLED",J626)))</formula>
    </cfRule>
    <cfRule type="containsText" dxfId="965" priority="1091" operator="containsText" text="ENABLED">
      <formula>NOT(ISERROR(SEARCH("ENABLED",J626)))</formula>
    </cfRule>
  </conditionalFormatting>
  <conditionalFormatting sqref="X626">
    <cfRule type="notContainsBlanks" dxfId="964" priority="1089">
      <formula>LEN(TRIM(X626))&gt;0</formula>
    </cfRule>
  </conditionalFormatting>
  <conditionalFormatting sqref="I626">
    <cfRule type="cellIs" dxfId="963" priority="1088" operator="equal">
      <formula>"CAT_MENU"</formula>
    </cfRule>
  </conditionalFormatting>
  <conditionalFormatting sqref="K626">
    <cfRule type="containsText" dxfId="962" priority="1086" operator="containsText" text="DISABLED">
      <formula>NOT(ISERROR(SEARCH("DISABLED",K626)))</formula>
    </cfRule>
    <cfRule type="containsText" dxfId="961" priority="1087" operator="containsText" text="ENABLED">
      <formula>NOT(ISERROR(SEARCH("ENABLED",K626)))</formula>
    </cfRule>
  </conditionalFormatting>
  <conditionalFormatting sqref="J631">
    <cfRule type="containsText" dxfId="960" priority="1084" operator="containsText" text="DISABLED">
      <formula>NOT(ISERROR(SEARCH("DISABLED",J631)))</formula>
    </cfRule>
    <cfRule type="containsText" dxfId="959" priority="1085" operator="containsText" text="ENABLED">
      <formula>NOT(ISERROR(SEARCH("ENABLED",J631)))</formula>
    </cfRule>
  </conditionalFormatting>
  <conditionalFormatting sqref="X631">
    <cfRule type="notContainsBlanks" dxfId="958" priority="1083">
      <formula>LEN(TRIM(X631))&gt;0</formula>
    </cfRule>
  </conditionalFormatting>
  <conditionalFormatting sqref="I631">
    <cfRule type="cellIs" dxfId="957" priority="1082" operator="equal">
      <formula>"CAT_MENU"</formula>
    </cfRule>
  </conditionalFormatting>
  <conditionalFormatting sqref="K631">
    <cfRule type="containsText" dxfId="956" priority="1080" operator="containsText" text="DISABLED">
      <formula>NOT(ISERROR(SEARCH("DISABLED",K631)))</formula>
    </cfRule>
    <cfRule type="containsText" dxfId="955" priority="1081" operator="containsText" text="ENABLED">
      <formula>NOT(ISERROR(SEARCH("ENABLED",K631)))</formula>
    </cfRule>
  </conditionalFormatting>
  <conditionalFormatting sqref="J637">
    <cfRule type="containsText" dxfId="954" priority="1078" operator="containsText" text="DISABLED">
      <formula>NOT(ISERROR(SEARCH("DISABLED",J637)))</formula>
    </cfRule>
    <cfRule type="containsText" dxfId="953" priority="1079" operator="containsText" text="ENABLED">
      <formula>NOT(ISERROR(SEARCH("ENABLED",J637)))</formula>
    </cfRule>
  </conditionalFormatting>
  <conditionalFormatting sqref="X637">
    <cfRule type="notContainsBlanks" dxfId="952" priority="1077">
      <formula>LEN(TRIM(X637))&gt;0</formula>
    </cfRule>
  </conditionalFormatting>
  <conditionalFormatting sqref="I637">
    <cfRule type="cellIs" dxfId="951" priority="1076" operator="equal">
      <formula>"CAT_MENU"</formula>
    </cfRule>
  </conditionalFormatting>
  <conditionalFormatting sqref="K637">
    <cfRule type="containsText" dxfId="950" priority="1074" operator="containsText" text="DISABLED">
      <formula>NOT(ISERROR(SEARCH("DISABLED",K637)))</formula>
    </cfRule>
    <cfRule type="containsText" dxfId="949" priority="1075" operator="containsText" text="ENABLED">
      <formula>NOT(ISERROR(SEARCH("ENABLED",K637)))</formula>
    </cfRule>
  </conditionalFormatting>
  <conditionalFormatting sqref="J638">
    <cfRule type="containsText" dxfId="948" priority="1072" operator="containsText" text="DISABLED">
      <formula>NOT(ISERROR(SEARCH("DISABLED",J638)))</formula>
    </cfRule>
    <cfRule type="containsText" dxfId="947" priority="1073" operator="containsText" text="ENABLED">
      <formula>NOT(ISERROR(SEARCH("ENABLED",J638)))</formula>
    </cfRule>
  </conditionalFormatting>
  <conditionalFormatting sqref="X638">
    <cfRule type="notContainsBlanks" dxfId="946" priority="1071">
      <formula>LEN(TRIM(X638))&gt;0</formula>
    </cfRule>
  </conditionalFormatting>
  <conditionalFormatting sqref="I638">
    <cfRule type="cellIs" dxfId="945" priority="1070" operator="equal">
      <formula>"CAT_MENU"</formula>
    </cfRule>
  </conditionalFormatting>
  <conditionalFormatting sqref="K638">
    <cfRule type="containsText" dxfId="944" priority="1068" operator="containsText" text="DISABLED">
      <formula>NOT(ISERROR(SEARCH("DISABLED",K638)))</formula>
    </cfRule>
    <cfRule type="containsText" dxfId="943" priority="1069" operator="containsText" text="ENABLED">
      <formula>NOT(ISERROR(SEARCH("ENABLED",K638)))</formula>
    </cfRule>
  </conditionalFormatting>
  <conditionalFormatting sqref="J646">
    <cfRule type="containsText" dxfId="942" priority="1066" operator="containsText" text="DISABLED">
      <formula>NOT(ISERROR(SEARCH("DISABLED",J646)))</formula>
    </cfRule>
    <cfRule type="containsText" dxfId="941" priority="1067" operator="containsText" text="ENABLED">
      <formula>NOT(ISERROR(SEARCH("ENABLED",J646)))</formula>
    </cfRule>
  </conditionalFormatting>
  <conditionalFormatting sqref="X646">
    <cfRule type="notContainsBlanks" dxfId="940" priority="1065">
      <formula>LEN(TRIM(X646))&gt;0</formula>
    </cfRule>
  </conditionalFormatting>
  <conditionalFormatting sqref="I646">
    <cfRule type="cellIs" dxfId="939" priority="1064" operator="equal">
      <formula>"CAT_MENU"</formula>
    </cfRule>
  </conditionalFormatting>
  <conditionalFormatting sqref="K646">
    <cfRule type="containsText" dxfId="938" priority="1062" operator="containsText" text="DISABLED">
      <formula>NOT(ISERROR(SEARCH("DISABLED",K646)))</formula>
    </cfRule>
    <cfRule type="containsText" dxfId="937" priority="1063" operator="containsText" text="ENABLED">
      <formula>NOT(ISERROR(SEARCH("ENABLED",K646)))</formula>
    </cfRule>
  </conditionalFormatting>
  <conditionalFormatting sqref="J650">
    <cfRule type="containsText" dxfId="936" priority="1060" operator="containsText" text="DISABLED">
      <formula>NOT(ISERROR(SEARCH("DISABLED",J650)))</formula>
    </cfRule>
    <cfRule type="containsText" dxfId="935" priority="1061" operator="containsText" text="ENABLED">
      <formula>NOT(ISERROR(SEARCH("ENABLED",J650)))</formula>
    </cfRule>
  </conditionalFormatting>
  <conditionalFormatting sqref="X650">
    <cfRule type="notContainsBlanks" dxfId="934" priority="1059">
      <formula>LEN(TRIM(X650))&gt;0</formula>
    </cfRule>
  </conditionalFormatting>
  <conditionalFormatting sqref="I650">
    <cfRule type="cellIs" dxfId="933" priority="1058" operator="equal">
      <formula>"CAT_MENU"</formula>
    </cfRule>
  </conditionalFormatting>
  <conditionalFormatting sqref="K650">
    <cfRule type="containsText" dxfId="932" priority="1056" operator="containsText" text="DISABLED">
      <formula>NOT(ISERROR(SEARCH("DISABLED",K650)))</formula>
    </cfRule>
    <cfRule type="containsText" dxfId="931" priority="1057" operator="containsText" text="ENABLED">
      <formula>NOT(ISERROR(SEARCH("ENABLED",K650)))</formula>
    </cfRule>
  </conditionalFormatting>
  <conditionalFormatting sqref="J653">
    <cfRule type="containsText" dxfId="930" priority="1054" operator="containsText" text="DISABLED">
      <formula>NOT(ISERROR(SEARCH("DISABLED",J653)))</formula>
    </cfRule>
    <cfRule type="containsText" dxfId="929" priority="1055" operator="containsText" text="ENABLED">
      <formula>NOT(ISERROR(SEARCH("ENABLED",J653)))</formula>
    </cfRule>
  </conditionalFormatting>
  <conditionalFormatting sqref="X653">
    <cfRule type="notContainsBlanks" dxfId="928" priority="1053">
      <formula>LEN(TRIM(X653))&gt;0</formula>
    </cfRule>
  </conditionalFormatting>
  <conditionalFormatting sqref="I653">
    <cfRule type="cellIs" dxfId="927" priority="1052" operator="equal">
      <formula>"CAT_MENU"</formula>
    </cfRule>
  </conditionalFormatting>
  <conditionalFormatting sqref="K653">
    <cfRule type="containsText" dxfId="926" priority="1050" operator="containsText" text="DISABLED">
      <formula>NOT(ISERROR(SEARCH("DISABLED",K653)))</formula>
    </cfRule>
    <cfRule type="containsText" dxfId="925" priority="1051" operator="containsText" text="ENABLED">
      <formula>NOT(ISERROR(SEARCH("ENABLED",K653)))</formula>
    </cfRule>
  </conditionalFormatting>
  <conditionalFormatting sqref="J655">
    <cfRule type="containsText" dxfId="924" priority="1048" operator="containsText" text="DISABLED">
      <formula>NOT(ISERROR(SEARCH("DISABLED",J655)))</formula>
    </cfRule>
    <cfRule type="containsText" dxfId="923" priority="1049" operator="containsText" text="ENABLED">
      <formula>NOT(ISERROR(SEARCH("ENABLED",J655)))</formula>
    </cfRule>
  </conditionalFormatting>
  <conditionalFormatting sqref="X655">
    <cfRule type="notContainsBlanks" dxfId="922" priority="1047">
      <formula>LEN(TRIM(X655))&gt;0</formula>
    </cfRule>
  </conditionalFormatting>
  <conditionalFormatting sqref="I655">
    <cfRule type="cellIs" dxfId="921" priority="1046" operator="equal">
      <formula>"CAT_MENU"</formula>
    </cfRule>
  </conditionalFormatting>
  <conditionalFormatting sqref="K655">
    <cfRule type="containsText" dxfId="920" priority="1044" operator="containsText" text="DISABLED">
      <formula>NOT(ISERROR(SEARCH("DISABLED",K655)))</formula>
    </cfRule>
    <cfRule type="containsText" dxfId="919" priority="1045" operator="containsText" text="ENABLED">
      <formula>NOT(ISERROR(SEARCH("ENABLED",K655)))</formula>
    </cfRule>
  </conditionalFormatting>
  <conditionalFormatting sqref="J660">
    <cfRule type="containsText" dxfId="918" priority="1042" operator="containsText" text="DISABLED">
      <formula>NOT(ISERROR(SEARCH("DISABLED",J660)))</formula>
    </cfRule>
    <cfRule type="containsText" dxfId="917" priority="1043" operator="containsText" text="ENABLED">
      <formula>NOT(ISERROR(SEARCH("ENABLED",J660)))</formula>
    </cfRule>
  </conditionalFormatting>
  <conditionalFormatting sqref="X660">
    <cfRule type="notContainsBlanks" dxfId="916" priority="1041">
      <formula>LEN(TRIM(X660))&gt;0</formula>
    </cfRule>
  </conditionalFormatting>
  <conditionalFormatting sqref="I660">
    <cfRule type="cellIs" dxfId="915" priority="1040" operator="equal">
      <formula>"CAT_MENU"</formula>
    </cfRule>
  </conditionalFormatting>
  <conditionalFormatting sqref="K660">
    <cfRule type="containsText" dxfId="914" priority="1038" operator="containsText" text="DISABLED">
      <formula>NOT(ISERROR(SEARCH("DISABLED",K660)))</formula>
    </cfRule>
    <cfRule type="containsText" dxfId="913" priority="1039" operator="containsText" text="ENABLED">
      <formula>NOT(ISERROR(SEARCH("ENABLED",K660)))</formula>
    </cfRule>
  </conditionalFormatting>
  <conditionalFormatting sqref="J697">
    <cfRule type="containsText" dxfId="912" priority="1036" operator="containsText" text="DISABLED">
      <formula>NOT(ISERROR(SEARCH("DISABLED",J697)))</formula>
    </cfRule>
    <cfRule type="containsText" dxfId="911" priority="1037" operator="containsText" text="ENABLED">
      <formula>NOT(ISERROR(SEARCH("ENABLED",J697)))</formula>
    </cfRule>
  </conditionalFormatting>
  <conditionalFormatting sqref="X697">
    <cfRule type="notContainsBlanks" dxfId="910" priority="1035">
      <formula>LEN(TRIM(X697))&gt;0</formula>
    </cfRule>
  </conditionalFormatting>
  <conditionalFormatting sqref="I697">
    <cfRule type="cellIs" dxfId="909" priority="1034" operator="equal">
      <formula>"CAT_MENU"</formula>
    </cfRule>
  </conditionalFormatting>
  <conditionalFormatting sqref="K697">
    <cfRule type="containsText" dxfId="908" priority="1032" operator="containsText" text="DISABLED">
      <formula>NOT(ISERROR(SEARCH("DISABLED",K697)))</formula>
    </cfRule>
    <cfRule type="containsText" dxfId="907" priority="1033" operator="containsText" text="ENABLED">
      <formula>NOT(ISERROR(SEARCH("ENABLED",K697)))</formula>
    </cfRule>
  </conditionalFormatting>
  <conditionalFormatting sqref="J698">
    <cfRule type="containsText" dxfId="906" priority="1030" operator="containsText" text="DISABLED">
      <formula>NOT(ISERROR(SEARCH("DISABLED",J698)))</formula>
    </cfRule>
    <cfRule type="containsText" dxfId="905" priority="1031" operator="containsText" text="ENABLED">
      <formula>NOT(ISERROR(SEARCH("ENABLED",J698)))</formula>
    </cfRule>
  </conditionalFormatting>
  <conditionalFormatting sqref="X698">
    <cfRule type="notContainsBlanks" dxfId="904" priority="1029">
      <formula>LEN(TRIM(X698))&gt;0</formula>
    </cfRule>
  </conditionalFormatting>
  <conditionalFormatting sqref="I698">
    <cfRule type="cellIs" dxfId="903" priority="1028" operator="equal">
      <formula>"CAT_MENU"</formula>
    </cfRule>
  </conditionalFormatting>
  <conditionalFormatting sqref="K698">
    <cfRule type="containsText" dxfId="902" priority="1026" operator="containsText" text="DISABLED">
      <formula>NOT(ISERROR(SEARCH("DISABLED",K698)))</formula>
    </cfRule>
    <cfRule type="containsText" dxfId="901" priority="1027" operator="containsText" text="ENABLED">
      <formula>NOT(ISERROR(SEARCH("ENABLED",K698)))</formula>
    </cfRule>
  </conditionalFormatting>
  <conditionalFormatting sqref="J699">
    <cfRule type="containsText" dxfId="900" priority="1024" operator="containsText" text="DISABLED">
      <formula>NOT(ISERROR(SEARCH("DISABLED",J699)))</formula>
    </cfRule>
    <cfRule type="containsText" dxfId="899" priority="1025" operator="containsText" text="ENABLED">
      <formula>NOT(ISERROR(SEARCH("ENABLED",J699)))</formula>
    </cfRule>
  </conditionalFormatting>
  <conditionalFormatting sqref="X699">
    <cfRule type="notContainsBlanks" dxfId="898" priority="1023">
      <formula>LEN(TRIM(X699))&gt;0</formula>
    </cfRule>
  </conditionalFormatting>
  <conditionalFormatting sqref="I699">
    <cfRule type="cellIs" dxfId="897" priority="1022" operator="equal">
      <formula>"CAT_MENU"</formula>
    </cfRule>
  </conditionalFormatting>
  <conditionalFormatting sqref="K699">
    <cfRule type="containsText" dxfId="896" priority="1020" operator="containsText" text="DISABLED">
      <formula>NOT(ISERROR(SEARCH("DISABLED",K699)))</formula>
    </cfRule>
    <cfRule type="containsText" dxfId="895" priority="1021" operator="containsText" text="ENABLED">
      <formula>NOT(ISERROR(SEARCH("ENABLED",K699)))</formula>
    </cfRule>
  </conditionalFormatting>
  <conditionalFormatting sqref="J700">
    <cfRule type="containsText" dxfId="894" priority="1018" operator="containsText" text="DISABLED">
      <formula>NOT(ISERROR(SEARCH("DISABLED",J700)))</formula>
    </cfRule>
    <cfRule type="containsText" dxfId="893" priority="1019" operator="containsText" text="ENABLED">
      <formula>NOT(ISERROR(SEARCH("ENABLED",J700)))</formula>
    </cfRule>
  </conditionalFormatting>
  <conditionalFormatting sqref="X700">
    <cfRule type="notContainsBlanks" dxfId="892" priority="1017">
      <formula>LEN(TRIM(X700))&gt;0</formula>
    </cfRule>
  </conditionalFormatting>
  <conditionalFormatting sqref="I700">
    <cfRule type="cellIs" dxfId="891" priority="1016" operator="equal">
      <formula>"CAT_MENU"</formula>
    </cfRule>
  </conditionalFormatting>
  <conditionalFormatting sqref="K700">
    <cfRule type="containsText" dxfId="890" priority="1014" operator="containsText" text="DISABLED">
      <formula>NOT(ISERROR(SEARCH("DISABLED",K700)))</formula>
    </cfRule>
    <cfRule type="containsText" dxfId="889" priority="1015" operator="containsText" text="ENABLED">
      <formula>NOT(ISERROR(SEARCH("ENABLED",K700)))</formula>
    </cfRule>
  </conditionalFormatting>
  <conditionalFormatting sqref="J701">
    <cfRule type="containsText" dxfId="888" priority="1012" operator="containsText" text="DISABLED">
      <formula>NOT(ISERROR(SEARCH("DISABLED",J701)))</formula>
    </cfRule>
    <cfRule type="containsText" dxfId="887" priority="1013" operator="containsText" text="ENABLED">
      <formula>NOT(ISERROR(SEARCH("ENABLED",J701)))</formula>
    </cfRule>
  </conditionalFormatting>
  <conditionalFormatting sqref="X701">
    <cfRule type="notContainsBlanks" dxfId="886" priority="1011">
      <formula>LEN(TRIM(X701))&gt;0</formula>
    </cfRule>
  </conditionalFormatting>
  <conditionalFormatting sqref="I701">
    <cfRule type="cellIs" dxfId="885" priority="1010" operator="equal">
      <formula>"CAT_MENU"</formula>
    </cfRule>
  </conditionalFormatting>
  <conditionalFormatting sqref="K701">
    <cfRule type="containsText" dxfId="884" priority="1008" operator="containsText" text="DISABLED">
      <formula>NOT(ISERROR(SEARCH("DISABLED",K701)))</formula>
    </cfRule>
    <cfRule type="containsText" dxfId="883" priority="1009" operator="containsText" text="ENABLED">
      <formula>NOT(ISERROR(SEARCH("ENABLED",K701)))</formula>
    </cfRule>
  </conditionalFormatting>
  <conditionalFormatting sqref="J702">
    <cfRule type="containsText" dxfId="882" priority="1006" operator="containsText" text="DISABLED">
      <formula>NOT(ISERROR(SEARCH("DISABLED",J702)))</formula>
    </cfRule>
    <cfRule type="containsText" dxfId="881" priority="1007" operator="containsText" text="ENABLED">
      <formula>NOT(ISERROR(SEARCH("ENABLED",J702)))</formula>
    </cfRule>
  </conditionalFormatting>
  <conditionalFormatting sqref="X702">
    <cfRule type="notContainsBlanks" dxfId="880" priority="1005">
      <formula>LEN(TRIM(X702))&gt;0</formula>
    </cfRule>
  </conditionalFormatting>
  <conditionalFormatting sqref="I702">
    <cfRule type="cellIs" dxfId="879" priority="1004" operator="equal">
      <formula>"CAT_MENU"</formula>
    </cfRule>
  </conditionalFormatting>
  <conditionalFormatting sqref="K702">
    <cfRule type="containsText" dxfId="878" priority="1002" operator="containsText" text="DISABLED">
      <formula>NOT(ISERROR(SEARCH("DISABLED",K702)))</formula>
    </cfRule>
    <cfRule type="containsText" dxfId="877" priority="1003" operator="containsText" text="ENABLED">
      <formula>NOT(ISERROR(SEARCH("ENABLED",K702)))</formula>
    </cfRule>
  </conditionalFormatting>
  <conditionalFormatting sqref="J726">
    <cfRule type="containsText" dxfId="876" priority="1000" operator="containsText" text="DISABLED">
      <formula>NOT(ISERROR(SEARCH("DISABLED",J726)))</formula>
    </cfRule>
    <cfRule type="containsText" dxfId="875" priority="1001" operator="containsText" text="ENABLED">
      <formula>NOT(ISERROR(SEARCH("ENABLED",J726)))</formula>
    </cfRule>
  </conditionalFormatting>
  <conditionalFormatting sqref="X726">
    <cfRule type="notContainsBlanks" dxfId="874" priority="999">
      <formula>LEN(TRIM(X726))&gt;0</formula>
    </cfRule>
  </conditionalFormatting>
  <conditionalFormatting sqref="I726">
    <cfRule type="cellIs" dxfId="873" priority="998" operator="equal">
      <formula>"CAT_MENU"</formula>
    </cfRule>
  </conditionalFormatting>
  <conditionalFormatting sqref="K726">
    <cfRule type="containsText" dxfId="872" priority="996" operator="containsText" text="DISABLED">
      <formula>NOT(ISERROR(SEARCH("DISABLED",K726)))</formula>
    </cfRule>
    <cfRule type="containsText" dxfId="871" priority="997" operator="containsText" text="ENABLED">
      <formula>NOT(ISERROR(SEARCH("ENABLED",K726)))</formula>
    </cfRule>
  </conditionalFormatting>
  <conditionalFormatting sqref="J751">
    <cfRule type="containsText" dxfId="870" priority="993" operator="containsText" text="DISABLED">
      <formula>NOT(ISERROR(SEARCH("DISABLED",J751)))</formula>
    </cfRule>
    <cfRule type="containsText" dxfId="869" priority="994" operator="containsText" text="ENABLED">
      <formula>NOT(ISERROR(SEARCH("ENABLED",J751)))</formula>
    </cfRule>
  </conditionalFormatting>
  <conditionalFormatting sqref="X751">
    <cfRule type="notContainsBlanks" dxfId="868" priority="992">
      <formula>LEN(TRIM(X751))&gt;0</formula>
    </cfRule>
  </conditionalFormatting>
  <conditionalFormatting sqref="I751">
    <cfRule type="cellIs" dxfId="867" priority="991" operator="equal">
      <formula>"CAT_MENU"</formula>
    </cfRule>
  </conditionalFormatting>
  <conditionalFormatting sqref="K751">
    <cfRule type="containsText" dxfId="866" priority="989" operator="containsText" text="DISABLED">
      <formula>NOT(ISERROR(SEARCH("DISABLED",K751)))</formula>
    </cfRule>
    <cfRule type="containsText" dxfId="865" priority="990" operator="containsText" text="ENABLED">
      <formula>NOT(ISERROR(SEARCH("ENABLED",K751)))</formula>
    </cfRule>
  </conditionalFormatting>
  <conditionalFormatting sqref="J752">
    <cfRule type="containsText" dxfId="864" priority="986" operator="containsText" text="DISABLED">
      <formula>NOT(ISERROR(SEARCH("DISABLED",J752)))</formula>
    </cfRule>
    <cfRule type="containsText" dxfId="863" priority="987" operator="containsText" text="ENABLED">
      <formula>NOT(ISERROR(SEARCH("ENABLED",J752)))</formula>
    </cfRule>
  </conditionalFormatting>
  <conditionalFormatting sqref="X752">
    <cfRule type="notContainsBlanks" dxfId="862" priority="985">
      <formula>LEN(TRIM(X752))&gt;0</formula>
    </cfRule>
  </conditionalFormatting>
  <conditionalFormatting sqref="I752">
    <cfRule type="cellIs" dxfId="861" priority="984" operator="equal">
      <formula>"CAT_MENU"</formula>
    </cfRule>
  </conditionalFormatting>
  <conditionalFormatting sqref="K752">
    <cfRule type="containsText" dxfId="860" priority="982" operator="containsText" text="DISABLED">
      <formula>NOT(ISERROR(SEARCH("DISABLED",K752)))</formula>
    </cfRule>
    <cfRule type="containsText" dxfId="859" priority="983" operator="containsText" text="ENABLED">
      <formula>NOT(ISERROR(SEARCH("ENABLED",K752)))</formula>
    </cfRule>
  </conditionalFormatting>
  <conditionalFormatting sqref="J768">
    <cfRule type="containsText" dxfId="858" priority="979" operator="containsText" text="DISABLED">
      <formula>NOT(ISERROR(SEARCH("DISABLED",J768)))</formula>
    </cfRule>
    <cfRule type="containsText" dxfId="857" priority="980" operator="containsText" text="ENABLED">
      <formula>NOT(ISERROR(SEARCH("ENABLED",J768)))</formula>
    </cfRule>
  </conditionalFormatting>
  <conditionalFormatting sqref="X768">
    <cfRule type="notContainsBlanks" dxfId="856" priority="978">
      <formula>LEN(TRIM(X768))&gt;0</formula>
    </cfRule>
  </conditionalFormatting>
  <conditionalFormatting sqref="I768">
    <cfRule type="cellIs" dxfId="855" priority="977" operator="equal">
      <formula>"CAT_MENU"</formula>
    </cfRule>
  </conditionalFormatting>
  <conditionalFormatting sqref="K768">
    <cfRule type="containsText" dxfId="854" priority="975" operator="containsText" text="DISABLED">
      <formula>NOT(ISERROR(SEARCH("DISABLED",K768)))</formula>
    </cfRule>
    <cfRule type="containsText" dxfId="853" priority="976" operator="containsText" text="ENABLED">
      <formula>NOT(ISERROR(SEARCH("ENABLED",K768)))</formula>
    </cfRule>
  </conditionalFormatting>
  <conditionalFormatting sqref="J769">
    <cfRule type="containsText" dxfId="852" priority="972" operator="containsText" text="DISABLED">
      <formula>NOT(ISERROR(SEARCH("DISABLED",J769)))</formula>
    </cfRule>
    <cfRule type="containsText" dxfId="851" priority="973" operator="containsText" text="ENABLED">
      <formula>NOT(ISERROR(SEARCH("ENABLED",J769)))</formula>
    </cfRule>
  </conditionalFormatting>
  <conditionalFormatting sqref="X769">
    <cfRule type="notContainsBlanks" dxfId="850" priority="971">
      <formula>LEN(TRIM(X769))&gt;0</formula>
    </cfRule>
  </conditionalFormatting>
  <conditionalFormatting sqref="I769">
    <cfRule type="cellIs" dxfId="849" priority="970" operator="equal">
      <formula>"CAT_MENU"</formula>
    </cfRule>
  </conditionalFormatting>
  <conditionalFormatting sqref="K769">
    <cfRule type="containsText" dxfId="848" priority="968" operator="containsText" text="DISABLED">
      <formula>NOT(ISERROR(SEARCH("DISABLED",K769)))</formula>
    </cfRule>
    <cfRule type="containsText" dxfId="847" priority="969" operator="containsText" text="ENABLED">
      <formula>NOT(ISERROR(SEARCH("ENABLED",K769)))</formula>
    </cfRule>
  </conditionalFormatting>
  <conditionalFormatting sqref="J770">
    <cfRule type="containsText" dxfId="846" priority="965" operator="containsText" text="DISABLED">
      <formula>NOT(ISERROR(SEARCH("DISABLED",J770)))</formula>
    </cfRule>
    <cfRule type="containsText" dxfId="845" priority="966" operator="containsText" text="ENABLED">
      <formula>NOT(ISERROR(SEARCH("ENABLED",J770)))</formula>
    </cfRule>
  </conditionalFormatting>
  <conditionalFormatting sqref="X770">
    <cfRule type="notContainsBlanks" dxfId="844" priority="964">
      <formula>LEN(TRIM(X770))&gt;0</formula>
    </cfRule>
  </conditionalFormatting>
  <conditionalFormatting sqref="I770">
    <cfRule type="cellIs" dxfId="843" priority="963" operator="equal">
      <formula>"CAT_MENU"</formula>
    </cfRule>
  </conditionalFormatting>
  <conditionalFormatting sqref="K770">
    <cfRule type="containsText" dxfId="842" priority="961" operator="containsText" text="DISABLED">
      <formula>NOT(ISERROR(SEARCH("DISABLED",K770)))</formula>
    </cfRule>
    <cfRule type="containsText" dxfId="841" priority="962" operator="containsText" text="ENABLED">
      <formula>NOT(ISERROR(SEARCH("ENABLED",K770)))</formula>
    </cfRule>
  </conditionalFormatting>
  <conditionalFormatting sqref="J777">
    <cfRule type="containsText" dxfId="840" priority="958" operator="containsText" text="DISABLED">
      <formula>NOT(ISERROR(SEARCH("DISABLED",J777)))</formula>
    </cfRule>
    <cfRule type="containsText" dxfId="839" priority="959" operator="containsText" text="ENABLED">
      <formula>NOT(ISERROR(SEARCH("ENABLED",J777)))</formula>
    </cfRule>
  </conditionalFormatting>
  <conditionalFormatting sqref="X777">
    <cfRule type="notContainsBlanks" dxfId="838" priority="957">
      <formula>LEN(TRIM(X777))&gt;0</formula>
    </cfRule>
  </conditionalFormatting>
  <conditionalFormatting sqref="I777">
    <cfRule type="cellIs" dxfId="837" priority="956" operator="equal">
      <formula>"CAT_MENU"</formula>
    </cfRule>
  </conditionalFormatting>
  <conditionalFormatting sqref="K777">
    <cfRule type="containsText" dxfId="836" priority="954" operator="containsText" text="DISABLED">
      <formula>NOT(ISERROR(SEARCH("DISABLED",K777)))</formula>
    </cfRule>
    <cfRule type="containsText" dxfId="835" priority="955" operator="containsText" text="ENABLED">
      <formula>NOT(ISERROR(SEARCH("ENABLED",K777)))</formula>
    </cfRule>
  </conditionalFormatting>
  <conditionalFormatting sqref="J778">
    <cfRule type="containsText" dxfId="834" priority="951" operator="containsText" text="DISABLED">
      <formula>NOT(ISERROR(SEARCH("DISABLED",J778)))</formula>
    </cfRule>
    <cfRule type="containsText" dxfId="833" priority="952" operator="containsText" text="ENABLED">
      <formula>NOT(ISERROR(SEARCH("ENABLED",J778)))</formula>
    </cfRule>
  </conditionalFormatting>
  <conditionalFormatting sqref="X778">
    <cfRule type="notContainsBlanks" dxfId="832" priority="950">
      <formula>LEN(TRIM(X778))&gt;0</formula>
    </cfRule>
  </conditionalFormatting>
  <conditionalFormatting sqref="I778">
    <cfRule type="cellIs" dxfId="831" priority="949" operator="equal">
      <formula>"CAT_MENU"</formula>
    </cfRule>
  </conditionalFormatting>
  <conditionalFormatting sqref="K778">
    <cfRule type="containsText" dxfId="830" priority="947" operator="containsText" text="DISABLED">
      <formula>NOT(ISERROR(SEARCH("DISABLED",K778)))</formula>
    </cfRule>
    <cfRule type="containsText" dxfId="829" priority="948" operator="containsText" text="ENABLED">
      <formula>NOT(ISERROR(SEARCH("ENABLED",K778)))</formula>
    </cfRule>
  </conditionalFormatting>
  <conditionalFormatting sqref="J779">
    <cfRule type="containsText" dxfId="828" priority="944" operator="containsText" text="DISABLED">
      <formula>NOT(ISERROR(SEARCH("DISABLED",J779)))</formula>
    </cfRule>
    <cfRule type="containsText" dxfId="827" priority="945" operator="containsText" text="ENABLED">
      <formula>NOT(ISERROR(SEARCH("ENABLED",J779)))</formula>
    </cfRule>
  </conditionalFormatting>
  <conditionalFormatting sqref="X779">
    <cfRule type="notContainsBlanks" dxfId="826" priority="943">
      <formula>LEN(TRIM(X779))&gt;0</formula>
    </cfRule>
  </conditionalFormatting>
  <conditionalFormatting sqref="I779">
    <cfRule type="cellIs" dxfId="825" priority="942" operator="equal">
      <formula>"CAT_MENU"</formula>
    </cfRule>
  </conditionalFormatting>
  <conditionalFormatting sqref="K779">
    <cfRule type="containsText" dxfId="824" priority="940" operator="containsText" text="DISABLED">
      <formula>NOT(ISERROR(SEARCH("DISABLED",K779)))</formula>
    </cfRule>
    <cfRule type="containsText" dxfId="823" priority="941" operator="containsText" text="ENABLED">
      <formula>NOT(ISERROR(SEARCH("ENABLED",K779)))</formula>
    </cfRule>
  </conditionalFormatting>
  <conditionalFormatting sqref="J780">
    <cfRule type="containsText" dxfId="822" priority="937" operator="containsText" text="DISABLED">
      <formula>NOT(ISERROR(SEARCH("DISABLED",J780)))</formula>
    </cfRule>
    <cfRule type="containsText" dxfId="821" priority="938" operator="containsText" text="ENABLED">
      <formula>NOT(ISERROR(SEARCH("ENABLED",J780)))</formula>
    </cfRule>
  </conditionalFormatting>
  <conditionalFormatting sqref="X780">
    <cfRule type="notContainsBlanks" dxfId="820" priority="936">
      <formula>LEN(TRIM(X780))&gt;0</formula>
    </cfRule>
  </conditionalFormatting>
  <conditionalFormatting sqref="I780">
    <cfRule type="cellIs" dxfId="819" priority="935" operator="equal">
      <formula>"CAT_MENU"</formula>
    </cfRule>
  </conditionalFormatting>
  <conditionalFormatting sqref="K780">
    <cfRule type="containsText" dxfId="818" priority="933" operator="containsText" text="DISABLED">
      <formula>NOT(ISERROR(SEARCH("DISABLED",K780)))</formula>
    </cfRule>
    <cfRule type="containsText" dxfId="817" priority="934" operator="containsText" text="ENABLED">
      <formula>NOT(ISERROR(SEARCH("ENABLED",K780)))</formula>
    </cfRule>
  </conditionalFormatting>
  <conditionalFormatting sqref="J781">
    <cfRule type="containsText" dxfId="816" priority="930" operator="containsText" text="DISABLED">
      <formula>NOT(ISERROR(SEARCH("DISABLED",J781)))</formula>
    </cfRule>
    <cfRule type="containsText" dxfId="815" priority="931" operator="containsText" text="ENABLED">
      <formula>NOT(ISERROR(SEARCH("ENABLED",J781)))</formula>
    </cfRule>
  </conditionalFormatting>
  <conditionalFormatting sqref="X781">
    <cfRule type="notContainsBlanks" dxfId="814" priority="929">
      <formula>LEN(TRIM(X781))&gt;0</formula>
    </cfRule>
  </conditionalFormatting>
  <conditionalFormatting sqref="I781">
    <cfRule type="cellIs" dxfId="813" priority="928" operator="equal">
      <formula>"CAT_MENU"</formula>
    </cfRule>
  </conditionalFormatting>
  <conditionalFormatting sqref="K781">
    <cfRule type="containsText" dxfId="812" priority="926" operator="containsText" text="DISABLED">
      <formula>NOT(ISERROR(SEARCH("DISABLED",K781)))</formula>
    </cfRule>
    <cfRule type="containsText" dxfId="811" priority="927" operator="containsText" text="ENABLED">
      <formula>NOT(ISERROR(SEARCH("ENABLED",K781)))</formula>
    </cfRule>
  </conditionalFormatting>
  <conditionalFormatting sqref="J782">
    <cfRule type="containsText" dxfId="810" priority="923" operator="containsText" text="DISABLED">
      <formula>NOT(ISERROR(SEARCH("DISABLED",J782)))</formula>
    </cfRule>
    <cfRule type="containsText" dxfId="809" priority="924" operator="containsText" text="ENABLED">
      <formula>NOT(ISERROR(SEARCH("ENABLED",J782)))</formula>
    </cfRule>
  </conditionalFormatting>
  <conditionalFormatting sqref="X782">
    <cfRule type="notContainsBlanks" dxfId="808" priority="922">
      <formula>LEN(TRIM(X782))&gt;0</formula>
    </cfRule>
  </conditionalFormatting>
  <conditionalFormatting sqref="I782">
    <cfRule type="cellIs" dxfId="807" priority="921" operator="equal">
      <formula>"CAT_MENU"</formula>
    </cfRule>
  </conditionalFormatting>
  <conditionalFormatting sqref="K782">
    <cfRule type="containsText" dxfId="806" priority="919" operator="containsText" text="DISABLED">
      <formula>NOT(ISERROR(SEARCH("DISABLED",K782)))</formula>
    </cfRule>
    <cfRule type="containsText" dxfId="805" priority="920" operator="containsText" text="ENABLED">
      <formula>NOT(ISERROR(SEARCH("ENABLED",K782)))</formula>
    </cfRule>
  </conditionalFormatting>
  <conditionalFormatting sqref="J857">
    <cfRule type="containsText" dxfId="804" priority="916" operator="containsText" text="DISABLED">
      <formula>NOT(ISERROR(SEARCH("DISABLED",J857)))</formula>
    </cfRule>
    <cfRule type="containsText" dxfId="803" priority="917" operator="containsText" text="ENABLED">
      <formula>NOT(ISERROR(SEARCH("ENABLED",J857)))</formula>
    </cfRule>
  </conditionalFormatting>
  <conditionalFormatting sqref="X857">
    <cfRule type="notContainsBlanks" dxfId="802" priority="915">
      <formula>LEN(TRIM(X857))&gt;0</formula>
    </cfRule>
  </conditionalFormatting>
  <conditionalFormatting sqref="I857">
    <cfRule type="cellIs" dxfId="801" priority="914" operator="equal">
      <formula>"CAT_MENU"</formula>
    </cfRule>
  </conditionalFormatting>
  <conditionalFormatting sqref="K857">
    <cfRule type="containsText" dxfId="800" priority="912" operator="containsText" text="DISABLED">
      <formula>NOT(ISERROR(SEARCH("DISABLED",K857)))</formula>
    </cfRule>
    <cfRule type="containsText" dxfId="799" priority="913" operator="containsText" text="ENABLED">
      <formula>NOT(ISERROR(SEARCH("ENABLED",K857)))</formula>
    </cfRule>
  </conditionalFormatting>
  <conditionalFormatting sqref="J858">
    <cfRule type="containsText" dxfId="798" priority="909" operator="containsText" text="DISABLED">
      <formula>NOT(ISERROR(SEARCH("DISABLED",J858)))</formula>
    </cfRule>
    <cfRule type="containsText" dxfId="797" priority="910" operator="containsText" text="ENABLED">
      <formula>NOT(ISERROR(SEARCH("ENABLED",J858)))</formula>
    </cfRule>
  </conditionalFormatting>
  <conditionalFormatting sqref="X858">
    <cfRule type="notContainsBlanks" dxfId="796" priority="908">
      <formula>LEN(TRIM(X858))&gt;0</formula>
    </cfRule>
  </conditionalFormatting>
  <conditionalFormatting sqref="I858">
    <cfRule type="cellIs" dxfId="795" priority="907" operator="equal">
      <formula>"CAT_MENU"</formula>
    </cfRule>
  </conditionalFormatting>
  <conditionalFormatting sqref="K858">
    <cfRule type="containsText" dxfId="794" priority="905" operator="containsText" text="DISABLED">
      <formula>NOT(ISERROR(SEARCH("DISABLED",K858)))</formula>
    </cfRule>
    <cfRule type="containsText" dxfId="793" priority="906" operator="containsText" text="ENABLED">
      <formula>NOT(ISERROR(SEARCH("ENABLED",K858)))</formula>
    </cfRule>
  </conditionalFormatting>
  <conditionalFormatting sqref="J859">
    <cfRule type="containsText" dxfId="792" priority="902" operator="containsText" text="DISABLED">
      <formula>NOT(ISERROR(SEARCH("DISABLED",J859)))</formula>
    </cfRule>
    <cfRule type="containsText" dxfId="791" priority="903" operator="containsText" text="ENABLED">
      <formula>NOT(ISERROR(SEARCH("ENABLED",J859)))</formula>
    </cfRule>
  </conditionalFormatting>
  <conditionalFormatting sqref="X859">
    <cfRule type="notContainsBlanks" dxfId="790" priority="901">
      <formula>LEN(TRIM(X859))&gt;0</formula>
    </cfRule>
  </conditionalFormatting>
  <conditionalFormatting sqref="I859">
    <cfRule type="cellIs" dxfId="789" priority="900" operator="equal">
      <formula>"CAT_MENU"</formula>
    </cfRule>
  </conditionalFormatting>
  <conditionalFormatting sqref="K859">
    <cfRule type="containsText" dxfId="788" priority="898" operator="containsText" text="DISABLED">
      <formula>NOT(ISERROR(SEARCH("DISABLED",K859)))</formula>
    </cfRule>
    <cfRule type="containsText" dxfId="787" priority="899" operator="containsText" text="ENABLED">
      <formula>NOT(ISERROR(SEARCH("ENABLED",K859)))</formula>
    </cfRule>
  </conditionalFormatting>
  <conditionalFormatting sqref="J860">
    <cfRule type="containsText" dxfId="786" priority="895" operator="containsText" text="DISABLED">
      <formula>NOT(ISERROR(SEARCH("DISABLED",J860)))</formula>
    </cfRule>
    <cfRule type="containsText" dxfId="785" priority="896" operator="containsText" text="ENABLED">
      <formula>NOT(ISERROR(SEARCH("ENABLED",J860)))</formula>
    </cfRule>
  </conditionalFormatting>
  <conditionalFormatting sqref="X860">
    <cfRule type="notContainsBlanks" dxfId="784" priority="894">
      <formula>LEN(TRIM(X860))&gt;0</formula>
    </cfRule>
  </conditionalFormatting>
  <conditionalFormatting sqref="I860">
    <cfRule type="cellIs" dxfId="783" priority="893" operator="equal">
      <formula>"CAT_MENU"</formula>
    </cfRule>
  </conditionalFormatting>
  <conditionalFormatting sqref="K860">
    <cfRule type="containsText" dxfId="782" priority="891" operator="containsText" text="DISABLED">
      <formula>NOT(ISERROR(SEARCH("DISABLED",K860)))</formula>
    </cfRule>
    <cfRule type="containsText" dxfId="781" priority="892" operator="containsText" text="ENABLED">
      <formula>NOT(ISERROR(SEARCH("ENABLED",K860)))</formula>
    </cfRule>
  </conditionalFormatting>
  <conditionalFormatting sqref="J861">
    <cfRule type="containsText" dxfId="780" priority="888" operator="containsText" text="DISABLED">
      <formula>NOT(ISERROR(SEARCH("DISABLED",J861)))</formula>
    </cfRule>
    <cfRule type="containsText" dxfId="779" priority="889" operator="containsText" text="ENABLED">
      <formula>NOT(ISERROR(SEARCH("ENABLED",J861)))</formula>
    </cfRule>
  </conditionalFormatting>
  <conditionalFormatting sqref="X861">
    <cfRule type="notContainsBlanks" dxfId="778" priority="887">
      <formula>LEN(TRIM(X861))&gt;0</formula>
    </cfRule>
  </conditionalFormatting>
  <conditionalFormatting sqref="I861">
    <cfRule type="cellIs" dxfId="777" priority="886" operator="equal">
      <formula>"CAT_MENU"</formula>
    </cfRule>
  </conditionalFormatting>
  <conditionalFormatting sqref="K861">
    <cfRule type="containsText" dxfId="776" priority="884" operator="containsText" text="DISABLED">
      <formula>NOT(ISERROR(SEARCH("DISABLED",K861)))</formula>
    </cfRule>
    <cfRule type="containsText" dxfId="775" priority="885" operator="containsText" text="ENABLED">
      <formula>NOT(ISERROR(SEARCH("ENABLED",K861)))</formula>
    </cfRule>
  </conditionalFormatting>
  <conditionalFormatting sqref="J862">
    <cfRule type="containsText" dxfId="774" priority="881" operator="containsText" text="DISABLED">
      <formula>NOT(ISERROR(SEARCH("DISABLED",J862)))</formula>
    </cfRule>
    <cfRule type="containsText" dxfId="773" priority="882" operator="containsText" text="ENABLED">
      <formula>NOT(ISERROR(SEARCH("ENABLED",J862)))</formula>
    </cfRule>
  </conditionalFormatting>
  <conditionalFormatting sqref="X862">
    <cfRule type="notContainsBlanks" dxfId="772" priority="880">
      <formula>LEN(TRIM(X862))&gt;0</formula>
    </cfRule>
  </conditionalFormatting>
  <conditionalFormatting sqref="I862">
    <cfRule type="cellIs" dxfId="771" priority="879" operator="equal">
      <formula>"CAT_MENU"</formula>
    </cfRule>
  </conditionalFormatting>
  <conditionalFormatting sqref="K862">
    <cfRule type="containsText" dxfId="770" priority="877" operator="containsText" text="DISABLED">
      <formula>NOT(ISERROR(SEARCH("DISABLED",K862)))</formula>
    </cfRule>
    <cfRule type="containsText" dxfId="769" priority="878" operator="containsText" text="ENABLED">
      <formula>NOT(ISERROR(SEARCH("ENABLED",K862)))</formula>
    </cfRule>
  </conditionalFormatting>
  <conditionalFormatting sqref="J960">
    <cfRule type="containsText" dxfId="768" priority="874" operator="containsText" text="DISABLED">
      <formula>NOT(ISERROR(SEARCH("DISABLED",J960)))</formula>
    </cfRule>
    <cfRule type="containsText" dxfId="767" priority="875" operator="containsText" text="ENABLED">
      <formula>NOT(ISERROR(SEARCH("ENABLED",J960)))</formula>
    </cfRule>
  </conditionalFormatting>
  <conditionalFormatting sqref="X960">
    <cfRule type="notContainsBlanks" dxfId="766" priority="873">
      <formula>LEN(TRIM(X960))&gt;0</formula>
    </cfRule>
  </conditionalFormatting>
  <conditionalFormatting sqref="I960">
    <cfRule type="cellIs" dxfId="765" priority="872" operator="equal">
      <formula>"CAT_MENU"</formula>
    </cfRule>
  </conditionalFormatting>
  <conditionalFormatting sqref="K960">
    <cfRule type="containsText" dxfId="764" priority="870" operator="containsText" text="DISABLED">
      <formula>NOT(ISERROR(SEARCH("DISABLED",K960)))</formula>
    </cfRule>
    <cfRule type="containsText" dxfId="763" priority="871" operator="containsText" text="ENABLED">
      <formula>NOT(ISERROR(SEARCH("ENABLED",K960)))</formula>
    </cfRule>
  </conditionalFormatting>
  <conditionalFormatting sqref="J979">
    <cfRule type="containsText" dxfId="762" priority="867" operator="containsText" text="DISABLED">
      <formula>NOT(ISERROR(SEARCH("DISABLED",J979)))</formula>
    </cfRule>
    <cfRule type="containsText" dxfId="761" priority="868" operator="containsText" text="ENABLED">
      <formula>NOT(ISERROR(SEARCH("ENABLED",J979)))</formula>
    </cfRule>
  </conditionalFormatting>
  <conditionalFormatting sqref="X979">
    <cfRule type="notContainsBlanks" dxfId="760" priority="866">
      <formula>LEN(TRIM(X979))&gt;0</formula>
    </cfRule>
  </conditionalFormatting>
  <conditionalFormatting sqref="I979">
    <cfRule type="cellIs" dxfId="759" priority="865" operator="equal">
      <formula>"CAT_MENU"</formula>
    </cfRule>
  </conditionalFormatting>
  <conditionalFormatting sqref="K979">
    <cfRule type="containsText" dxfId="758" priority="863" operator="containsText" text="DISABLED">
      <formula>NOT(ISERROR(SEARCH("DISABLED",K979)))</formula>
    </cfRule>
    <cfRule type="containsText" dxfId="757" priority="864" operator="containsText" text="ENABLED">
      <formula>NOT(ISERROR(SEARCH("ENABLED",K979)))</formula>
    </cfRule>
  </conditionalFormatting>
  <conditionalFormatting sqref="J1044">
    <cfRule type="containsText" dxfId="756" priority="853" operator="containsText" text="DISABLED">
      <formula>NOT(ISERROR(SEARCH("DISABLED",J1044)))</formula>
    </cfRule>
    <cfRule type="containsText" dxfId="755" priority="854" operator="containsText" text="ENABLED">
      <formula>NOT(ISERROR(SEARCH("ENABLED",J1044)))</formula>
    </cfRule>
  </conditionalFormatting>
  <conditionalFormatting sqref="X1044">
    <cfRule type="notContainsBlanks" dxfId="754" priority="852">
      <formula>LEN(TRIM(X1044))&gt;0</formula>
    </cfRule>
  </conditionalFormatting>
  <conditionalFormatting sqref="I1044">
    <cfRule type="cellIs" dxfId="753" priority="851" operator="equal">
      <formula>"CAT_MENU"</formula>
    </cfRule>
  </conditionalFormatting>
  <conditionalFormatting sqref="K1044">
    <cfRule type="containsText" dxfId="752" priority="849" operator="containsText" text="DISABLED">
      <formula>NOT(ISERROR(SEARCH("DISABLED",K1044)))</formula>
    </cfRule>
    <cfRule type="containsText" dxfId="751" priority="850" operator="containsText" text="ENABLED">
      <formula>NOT(ISERROR(SEARCH("ENABLED",K1044)))</formula>
    </cfRule>
  </conditionalFormatting>
  <conditionalFormatting sqref="J1058">
    <cfRule type="containsText" dxfId="750" priority="846" operator="containsText" text="DISABLED">
      <formula>NOT(ISERROR(SEARCH("DISABLED",J1058)))</formula>
    </cfRule>
    <cfRule type="containsText" dxfId="749" priority="847" operator="containsText" text="ENABLED">
      <formula>NOT(ISERROR(SEARCH("ENABLED",J1058)))</formula>
    </cfRule>
  </conditionalFormatting>
  <conditionalFormatting sqref="X1058">
    <cfRule type="notContainsBlanks" dxfId="748" priority="845">
      <formula>LEN(TRIM(X1058))&gt;0</formula>
    </cfRule>
  </conditionalFormatting>
  <conditionalFormatting sqref="I1058">
    <cfRule type="cellIs" dxfId="747" priority="844" operator="equal">
      <formula>"CAT_MENU"</formula>
    </cfRule>
  </conditionalFormatting>
  <conditionalFormatting sqref="K1058">
    <cfRule type="containsText" dxfId="746" priority="842" operator="containsText" text="DISABLED">
      <formula>NOT(ISERROR(SEARCH("DISABLED",K1058)))</formula>
    </cfRule>
    <cfRule type="containsText" dxfId="745" priority="843" operator="containsText" text="ENABLED">
      <formula>NOT(ISERROR(SEARCH("ENABLED",K1058)))</formula>
    </cfRule>
  </conditionalFormatting>
  <conditionalFormatting sqref="J1061">
    <cfRule type="containsText" dxfId="744" priority="839" operator="containsText" text="DISABLED">
      <formula>NOT(ISERROR(SEARCH("DISABLED",J1061)))</formula>
    </cfRule>
    <cfRule type="containsText" dxfId="743" priority="840" operator="containsText" text="ENABLED">
      <formula>NOT(ISERROR(SEARCH("ENABLED",J1061)))</formula>
    </cfRule>
  </conditionalFormatting>
  <conditionalFormatting sqref="X1061">
    <cfRule type="notContainsBlanks" dxfId="742" priority="838">
      <formula>LEN(TRIM(X1061))&gt;0</formula>
    </cfRule>
  </conditionalFormatting>
  <conditionalFormatting sqref="I1061">
    <cfRule type="cellIs" dxfId="741" priority="837" operator="equal">
      <formula>"CAT_MENU"</formula>
    </cfRule>
  </conditionalFormatting>
  <conditionalFormatting sqref="K1061">
    <cfRule type="containsText" dxfId="740" priority="835" operator="containsText" text="DISABLED">
      <formula>NOT(ISERROR(SEARCH("DISABLED",K1061)))</formula>
    </cfRule>
    <cfRule type="containsText" dxfId="739" priority="836" operator="containsText" text="ENABLED">
      <formula>NOT(ISERROR(SEARCH("ENABLED",K1061)))</formula>
    </cfRule>
  </conditionalFormatting>
  <conditionalFormatting sqref="J1083">
    <cfRule type="containsText" dxfId="738" priority="832" operator="containsText" text="DISABLED">
      <formula>NOT(ISERROR(SEARCH("DISABLED",J1083)))</formula>
    </cfRule>
    <cfRule type="containsText" dxfId="737" priority="833" operator="containsText" text="ENABLED">
      <formula>NOT(ISERROR(SEARCH("ENABLED",J1083)))</formula>
    </cfRule>
  </conditionalFormatting>
  <conditionalFormatting sqref="X1083">
    <cfRule type="notContainsBlanks" dxfId="736" priority="831">
      <formula>LEN(TRIM(X1083))&gt;0</formula>
    </cfRule>
  </conditionalFormatting>
  <conditionalFormatting sqref="I1083">
    <cfRule type="cellIs" dxfId="735" priority="830" operator="equal">
      <formula>"CAT_MENU"</formula>
    </cfRule>
  </conditionalFormatting>
  <conditionalFormatting sqref="K1083">
    <cfRule type="containsText" dxfId="734" priority="828" operator="containsText" text="DISABLED">
      <formula>NOT(ISERROR(SEARCH("DISABLED",K1083)))</formula>
    </cfRule>
    <cfRule type="containsText" dxfId="733" priority="829" operator="containsText" text="ENABLED">
      <formula>NOT(ISERROR(SEARCH("ENABLED",K1083)))</formula>
    </cfRule>
  </conditionalFormatting>
  <conditionalFormatting sqref="J1084">
    <cfRule type="containsText" dxfId="732" priority="825" operator="containsText" text="DISABLED">
      <formula>NOT(ISERROR(SEARCH("DISABLED",J1084)))</formula>
    </cfRule>
    <cfRule type="containsText" dxfId="731" priority="826" operator="containsText" text="ENABLED">
      <formula>NOT(ISERROR(SEARCH("ENABLED",J1084)))</formula>
    </cfRule>
  </conditionalFormatting>
  <conditionalFormatting sqref="X1084">
    <cfRule type="notContainsBlanks" dxfId="730" priority="824">
      <formula>LEN(TRIM(X1084))&gt;0</formula>
    </cfRule>
  </conditionalFormatting>
  <conditionalFormatting sqref="I1084">
    <cfRule type="cellIs" dxfId="729" priority="823" operator="equal">
      <formula>"CAT_MENU"</formula>
    </cfRule>
  </conditionalFormatting>
  <conditionalFormatting sqref="K1084">
    <cfRule type="containsText" dxfId="728" priority="821" operator="containsText" text="DISABLED">
      <formula>NOT(ISERROR(SEARCH("DISABLED",K1084)))</formula>
    </cfRule>
    <cfRule type="containsText" dxfId="727" priority="822" operator="containsText" text="ENABLED">
      <formula>NOT(ISERROR(SEARCH("ENABLED",K1084)))</formula>
    </cfRule>
  </conditionalFormatting>
  <conditionalFormatting sqref="J1086">
    <cfRule type="containsText" dxfId="726" priority="818" operator="containsText" text="DISABLED">
      <formula>NOT(ISERROR(SEARCH("DISABLED",J1086)))</formula>
    </cfRule>
    <cfRule type="containsText" dxfId="725" priority="819" operator="containsText" text="ENABLED">
      <formula>NOT(ISERROR(SEARCH("ENABLED",J1086)))</formula>
    </cfRule>
  </conditionalFormatting>
  <conditionalFormatting sqref="X1086">
    <cfRule type="notContainsBlanks" dxfId="724" priority="817">
      <formula>LEN(TRIM(X1086))&gt;0</formula>
    </cfRule>
  </conditionalFormatting>
  <conditionalFormatting sqref="I1086">
    <cfRule type="cellIs" dxfId="723" priority="816" operator="equal">
      <formula>"CAT_MENU"</formula>
    </cfRule>
  </conditionalFormatting>
  <conditionalFormatting sqref="K1086">
    <cfRule type="containsText" dxfId="722" priority="814" operator="containsText" text="DISABLED">
      <formula>NOT(ISERROR(SEARCH("DISABLED",K1086)))</formula>
    </cfRule>
    <cfRule type="containsText" dxfId="721" priority="815" operator="containsText" text="ENABLED">
      <formula>NOT(ISERROR(SEARCH("ENABLED",K1086)))</formula>
    </cfRule>
  </conditionalFormatting>
  <conditionalFormatting sqref="J1087">
    <cfRule type="containsText" dxfId="720" priority="811" operator="containsText" text="DISABLED">
      <formula>NOT(ISERROR(SEARCH("DISABLED",J1087)))</formula>
    </cfRule>
    <cfRule type="containsText" dxfId="719" priority="812" operator="containsText" text="ENABLED">
      <formula>NOT(ISERROR(SEARCH("ENABLED",J1087)))</formula>
    </cfRule>
  </conditionalFormatting>
  <conditionalFormatting sqref="X1087">
    <cfRule type="notContainsBlanks" dxfId="718" priority="810">
      <formula>LEN(TRIM(X1087))&gt;0</formula>
    </cfRule>
  </conditionalFormatting>
  <conditionalFormatting sqref="I1087">
    <cfRule type="cellIs" dxfId="717" priority="809" operator="equal">
      <formula>"CAT_MENU"</formula>
    </cfRule>
  </conditionalFormatting>
  <conditionalFormatting sqref="K1087">
    <cfRule type="containsText" dxfId="716" priority="807" operator="containsText" text="DISABLED">
      <formula>NOT(ISERROR(SEARCH("DISABLED",K1087)))</formula>
    </cfRule>
    <cfRule type="containsText" dxfId="715" priority="808" operator="containsText" text="ENABLED">
      <formula>NOT(ISERROR(SEARCH("ENABLED",K1087)))</formula>
    </cfRule>
  </conditionalFormatting>
  <conditionalFormatting sqref="J1180">
    <cfRule type="containsText" dxfId="714" priority="804" operator="containsText" text="DISABLED">
      <formula>NOT(ISERROR(SEARCH("DISABLED",J1180)))</formula>
    </cfRule>
    <cfRule type="containsText" dxfId="713" priority="805" operator="containsText" text="ENABLED">
      <formula>NOT(ISERROR(SEARCH("ENABLED",J1180)))</formula>
    </cfRule>
  </conditionalFormatting>
  <conditionalFormatting sqref="X1180">
    <cfRule type="notContainsBlanks" dxfId="712" priority="803">
      <formula>LEN(TRIM(X1180))&gt;0</formula>
    </cfRule>
  </conditionalFormatting>
  <conditionalFormatting sqref="I1180">
    <cfRule type="cellIs" dxfId="711" priority="802" operator="equal">
      <formula>"CAT_MENU"</formula>
    </cfRule>
  </conditionalFormatting>
  <conditionalFormatting sqref="K1180">
    <cfRule type="containsText" dxfId="710" priority="800" operator="containsText" text="DISABLED">
      <formula>NOT(ISERROR(SEARCH("DISABLED",K1180)))</formula>
    </cfRule>
    <cfRule type="containsText" dxfId="709" priority="801" operator="containsText" text="ENABLED">
      <formula>NOT(ISERROR(SEARCH("ENABLED",K1180)))</formula>
    </cfRule>
  </conditionalFormatting>
  <conditionalFormatting sqref="J1181">
    <cfRule type="containsText" dxfId="708" priority="797" operator="containsText" text="DISABLED">
      <formula>NOT(ISERROR(SEARCH("DISABLED",J1181)))</formula>
    </cfRule>
    <cfRule type="containsText" dxfId="707" priority="798" operator="containsText" text="ENABLED">
      <formula>NOT(ISERROR(SEARCH("ENABLED",J1181)))</formula>
    </cfRule>
  </conditionalFormatting>
  <conditionalFormatting sqref="X1181">
    <cfRule type="notContainsBlanks" dxfId="706" priority="796">
      <formula>LEN(TRIM(X1181))&gt;0</formula>
    </cfRule>
  </conditionalFormatting>
  <conditionalFormatting sqref="I1181">
    <cfRule type="cellIs" dxfId="705" priority="795" operator="equal">
      <formula>"CAT_MENU"</formula>
    </cfRule>
  </conditionalFormatting>
  <conditionalFormatting sqref="K1181">
    <cfRule type="containsText" dxfId="704" priority="793" operator="containsText" text="DISABLED">
      <formula>NOT(ISERROR(SEARCH("DISABLED",K1181)))</formula>
    </cfRule>
    <cfRule type="containsText" dxfId="703" priority="794" operator="containsText" text="ENABLED">
      <formula>NOT(ISERROR(SEARCH("ENABLED",K1181)))</formula>
    </cfRule>
  </conditionalFormatting>
  <conditionalFormatting sqref="J1182">
    <cfRule type="containsText" dxfId="702" priority="790" operator="containsText" text="DISABLED">
      <formula>NOT(ISERROR(SEARCH("DISABLED",J1182)))</formula>
    </cfRule>
    <cfRule type="containsText" dxfId="701" priority="791" operator="containsText" text="ENABLED">
      <formula>NOT(ISERROR(SEARCH("ENABLED",J1182)))</formula>
    </cfRule>
  </conditionalFormatting>
  <conditionalFormatting sqref="X1182">
    <cfRule type="notContainsBlanks" dxfId="700" priority="789">
      <formula>LEN(TRIM(X1182))&gt;0</formula>
    </cfRule>
  </conditionalFormatting>
  <conditionalFormatting sqref="I1182">
    <cfRule type="cellIs" dxfId="699" priority="788" operator="equal">
      <formula>"CAT_MENU"</formula>
    </cfRule>
  </conditionalFormatting>
  <conditionalFormatting sqref="K1182">
    <cfRule type="containsText" dxfId="698" priority="786" operator="containsText" text="DISABLED">
      <formula>NOT(ISERROR(SEARCH("DISABLED",K1182)))</formula>
    </cfRule>
    <cfRule type="containsText" dxfId="697" priority="787" operator="containsText" text="ENABLED">
      <formula>NOT(ISERROR(SEARCH("ENABLED",K1182)))</formula>
    </cfRule>
  </conditionalFormatting>
  <conditionalFormatting sqref="J1183">
    <cfRule type="containsText" dxfId="696" priority="783" operator="containsText" text="DISABLED">
      <formula>NOT(ISERROR(SEARCH("DISABLED",J1183)))</formula>
    </cfRule>
    <cfRule type="containsText" dxfId="695" priority="784" operator="containsText" text="ENABLED">
      <formula>NOT(ISERROR(SEARCH("ENABLED",J1183)))</formula>
    </cfRule>
  </conditionalFormatting>
  <conditionalFormatting sqref="X1183">
    <cfRule type="notContainsBlanks" dxfId="694" priority="782">
      <formula>LEN(TRIM(X1183))&gt;0</formula>
    </cfRule>
  </conditionalFormatting>
  <conditionalFormatting sqref="I1183">
    <cfRule type="cellIs" dxfId="693" priority="781" operator="equal">
      <formula>"CAT_MENU"</formula>
    </cfRule>
  </conditionalFormatting>
  <conditionalFormatting sqref="K1183">
    <cfRule type="containsText" dxfId="692" priority="779" operator="containsText" text="DISABLED">
      <formula>NOT(ISERROR(SEARCH("DISABLED",K1183)))</formula>
    </cfRule>
    <cfRule type="containsText" dxfId="691" priority="780" operator="containsText" text="ENABLED">
      <formula>NOT(ISERROR(SEARCH("ENABLED",K1183)))</formula>
    </cfRule>
  </conditionalFormatting>
  <conditionalFormatting sqref="J1184">
    <cfRule type="containsText" dxfId="690" priority="776" operator="containsText" text="DISABLED">
      <formula>NOT(ISERROR(SEARCH("DISABLED",J1184)))</formula>
    </cfRule>
    <cfRule type="containsText" dxfId="689" priority="777" operator="containsText" text="ENABLED">
      <formula>NOT(ISERROR(SEARCH("ENABLED",J1184)))</formula>
    </cfRule>
  </conditionalFormatting>
  <conditionalFormatting sqref="X1184">
    <cfRule type="notContainsBlanks" dxfId="688" priority="775">
      <formula>LEN(TRIM(X1184))&gt;0</formula>
    </cfRule>
  </conditionalFormatting>
  <conditionalFormatting sqref="I1184">
    <cfRule type="cellIs" dxfId="687" priority="774" operator="equal">
      <formula>"CAT_MENU"</formula>
    </cfRule>
  </conditionalFormatting>
  <conditionalFormatting sqref="K1184">
    <cfRule type="containsText" dxfId="686" priority="772" operator="containsText" text="DISABLED">
      <formula>NOT(ISERROR(SEARCH("DISABLED",K1184)))</formula>
    </cfRule>
    <cfRule type="containsText" dxfId="685" priority="773" operator="containsText" text="ENABLED">
      <formula>NOT(ISERROR(SEARCH("ENABLED",K1184)))</formula>
    </cfRule>
  </conditionalFormatting>
  <conditionalFormatting sqref="J1185">
    <cfRule type="containsText" dxfId="684" priority="769" operator="containsText" text="DISABLED">
      <formula>NOT(ISERROR(SEARCH("DISABLED",J1185)))</formula>
    </cfRule>
    <cfRule type="containsText" dxfId="683" priority="770" operator="containsText" text="ENABLED">
      <formula>NOT(ISERROR(SEARCH("ENABLED",J1185)))</formula>
    </cfRule>
  </conditionalFormatting>
  <conditionalFormatting sqref="X1185">
    <cfRule type="notContainsBlanks" dxfId="682" priority="768">
      <formula>LEN(TRIM(X1185))&gt;0</formula>
    </cfRule>
  </conditionalFormatting>
  <conditionalFormatting sqref="I1185">
    <cfRule type="cellIs" dxfId="681" priority="767" operator="equal">
      <formula>"CAT_MENU"</formula>
    </cfRule>
  </conditionalFormatting>
  <conditionalFormatting sqref="K1185">
    <cfRule type="containsText" dxfId="680" priority="765" operator="containsText" text="DISABLED">
      <formula>NOT(ISERROR(SEARCH("DISABLED",K1185)))</formula>
    </cfRule>
    <cfRule type="containsText" dxfId="679" priority="766" operator="containsText" text="ENABLED">
      <formula>NOT(ISERROR(SEARCH("ENABLED",K1185)))</formula>
    </cfRule>
  </conditionalFormatting>
  <conditionalFormatting sqref="J1186">
    <cfRule type="containsText" dxfId="678" priority="762" operator="containsText" text="DISABLED">
      <formula>NOT(ISERROR(SEARCH("DISABLED",J1186)))</formula>
    </cfRule>
    <cfRule type="containsText" dxfId="677" priority="763" operator="containsText" text="ENABLED">
      <formula>NOT(ISERROR(SEARCH("ENABLED",J1186)))</formula>
    </cfRule>
  </conditionalFormatting>
  <conditionalFormatting sqref="X1186">
    <cfRule type="notContainsBlanks" dxfId="676" priority="761">
      <formula>LEN(TRIM(X1186))&gt;0</formula>
    </cfRule>
  </conditionalFormatting>
  <conditionalFormatting sqref="I1186">
    <cfRule type="cellIs" dxfId="675" priority="760" operator="equal">
      <formula>"CAT_MENU"</formula>
    </cfRule>
  </conditionalFormatting>
  <conditionalFormatting sqref="K1186">
    <cfRule type="containsText" dxfId="674" priority="758" operator="containsText" text="DISABLED">
      <formula>NOT(ISERROR(SEARCH("DISABLED",K1186)))</formula>
    </cfRule>
    <cfRule type="containsText" dxfId="673" priority="759" operator="containsText" text="ENABLED">
      <formula>NOT(ISERROR(SEARCH("ENABLED",K1186)))</formula>
    </cfRule>
  </conditionalFormatting>
  <conditionalFormatting sqref="J1187">
    <cfRule type="containsText" dxfId="672" priority="755" operator="containsText" text="DISABLED">
      <formula>NOT(ISERROR(SEARCH("DISABLED",J1187)))</formula>
    </cfRule>
    <cfRule type="containsText" dxfId="671" priority="756" operator="containsText" text="ENABLED">
      <formula>NOT(ISERROR(SEARCH("ENABLED",J1187)))</formula>
    </cfRule>
  </conditionalFormatting>
  <conditionalFormatting sqref="X1187">
    <cfRule type="notContainsBlanks" dxfId="670" priority="754">
      <formula>LEN(TRIM(X1187))&gt;0</formula>
    </cfRule>
  </conditionalFormatting>
  <conditionalFormatting sqref="I1187">
    <cfRule type="cellIs" dxfId="669" priority="753" operator="equal">
      <formula>"CAT_MENU"</formula>
    </cfRule>
  </conditionalFormatting>
  <conditionalFormatting sqref="K1187">
    <cfRule type="containsText" dxfId="668" priority="751" operator="containsText" text="DISABLED">
      <formula>NOT(ISERROR(SEARCH("DISABLED",K1187)))</formula>
    </cfRule>
    <cfRule type="containsText" dxfId="667" priority="752" operator="containsText" text="ENABLED">
      <formula>NOT(ISERROR(SEARCH("ENABLED",K1187)))</formula>
    </cfRule>
  </conditionalFormatting>
  <conditionalFormatting sqref="J1188">
    <cfRule type="containsText" dxfId="666" priority="748" operator="containsText" text="DISABLED">
      <formula>NOT(ISERROR(SEARCH("DISABLED",J1188)))</formula>
    </cfRule>
    <cfRule type="containsText" dxfId="665" priority="749" operator="containsText" text="ENABLED">
      <formula>NOT(ISERROR(SEARCH("ENABLED",J1188)))</formula>
    </cfRule>
  </conditionalFormatting>
  <conditionalFormatting sqref="X1188">
    <cfRule type="notContainsBlanks" dxfId="664" priority="747">
      <formula>LEN(TRIM(X1188))&gt;0</formula>
    </cfRule>
  </conditionalFormatting>
  <conditionalFormatting sqref="I1188">
    <cfRule type="cellIs" dxfId="663" priority="746" operator="equal">
      <formula>"CAT_MENU"</formula>
    </cfRule>
  </conditionalFormatting>
  <conditionalFormatting sqref="K1188">
    <cfRule type="containsText" dxfId="662" priority="744" operator="containsText" text="DISABLED">
      <formula>NOT(ISERROR(SEARCH("DISABLED",K1188)))</formula>
    </cfRule>
    <cfRule type="containsText" dxfId="661" priority="745" operator="containsText" text="ENABLED">
      <formula>NOT(ISERROR(SEARCH("ENABLED",K1188)))</formula>
    </cfRule>
  </conditionalFormatting>
  <conditionalFormatting sqref="J1192">
    <cfRule type="containsText" dxfId="660" priority="741" operator="containsText" text="DISABLED">
      <formula>NOT(ISERROR(SEARCH("DISABLED",J1192)))</formula>
    </cfRule>
    <cfRule type="containsText" dxfId="659" priority="742" operator="containsText" text="ENABLED">
      <formula>NOT(ISERROR(SEARCH("ENABLED",J1192)))</formula>
    </cfRule>
  </conditionalFormatting>
  <conditionalFormatting sqref="X1192">
    <cfRule type="notContainsBlanks" dxfId="658" priority="740">
      <formula>LEN(TRIM(X1192))&gt;0</formula>
    </cfRule>
  </conditionalFormatting>
  <conditionalFormatting sqref="I1192">
    <cfRule type="cellIs" dxfId="657" priority="739" operator="equal">
      <formula>"CAT_MENU"</formula>
    </cfRule>
  </conditionalFormatting>
  <conditionalFormatting sqref="K1192">
    <cfRule type="containsText" dxfId="656" priority="737" operator="containsText" text="DISABLED">
      <formula>NOT(ISERROR(SEARCH("DISABLED",K1192)))</formula>
    </cfRule>
    <cfRule type="containsText" dxfId="655" priority="738" operator="containsText" text="ENABLED">
      <formula>NOT(ISERROR(SEARCH("ENABLED",K1192)))</formula>
    </cfRule>
  </conditionalFormatting>
  <conditionalFormatting sqref="J1218">
    <cfRule type="containsText" dxfId="654" priority="734" operator="containsText" text="DISABLED">
      <formula>NOT(ISERROR(SEARCH("DISABLED",J1218)))</formula>
    </cfRule>
    <cfRule type="containsText" dxfId="653" priority="735" operator="containsText" text="ENABLED">
      <formula>NOT(ISERROR(SEARCH("ENABLED",J1218)))</formula>
    </cfRule>
  </conditionalFormatting>
  <conditionalFormatting sqref="X1218">
    <cfRule type="notContainsBlanks" dxfId="652" priority="733">
      <formula>LEN(TRIM(X1218))&gt;0</formula>
    </cfRule>
  </conditionalFormatting>
  <conditionalFormatting sqref="I1218">
    <cfRule type="cellIs" dxfId="651" priority="732" operator="equal">
      <formula>"CAT_MENU"</formula>
    </cfRule>
  </conditionalFormatting>
  <conditionalFormatting sqref="K1218">
    <cfRule type="containsText" dxfId="650" priority="730" operator="containsText" text="DISABLED">
      <formula>NOT(ISERROR(SEARCH("DISABLED",K1218)))</formula>
    </cfRule>
    <cfRule type="containsText" dxfId="649" priority="731" operator="containsText" text="ENABLED">
      <formula>NOT(ISERROR(SEARCH("ENABLED",K1218)))</formula>
    </cfRule>
  </conditionalFormatting>
  <conditionalFormatting sqref="J1219">
    <cfRule type="containsText" dxfId="648" priority="727" operator="containsText" text="DISABLED">
      <formula>NOT(ISERROR(SEARCH("DISABLED",J1219)))</formula>
    </cfRule>
    <cfRule type="containsText" dxfId="647" priority="728" operator="containsText" text="ENABLED">
      <formula>NOT(ISERROR(SEARCH("ENABLED",J1219)))</formula>
    </cfRule>
  </conditionalFormatting>
  <conditionalFormatting sqref="X1219">
    <cfRule type="notContainsBlanks" dxfId="646" priority="726">
      <formula>LEN(TRIM(X1219))&gt;0</formula>
    </cfRule>
  </conditionalFormatting>
  <conditionalFormatting sqref="I1219">
    <cfRule type="cellIs" dxfId="645" priority="725" operator="equal">
      <formula>"CAT_MENU"</formula>
    </cfRule>
  </conditionalFormatting>
  <conditionalFormatting sqref="K1219">
    <cfRule type="containsText" dxfId="644" priority="723" operator="containsText" text="DISABLED">
      <formula>NOT(ISERROR(SEARCH("DISABLED",K1219)))</formula>
    </cfRule>
    <cfRule type="containsText" dxfId="643" priority="724" operator="containsText" text="ENABLED">
      <formula>NOT(ISERROR(SEARCH("ENABLED",K1219)))</formula>
    </cfRule>
  </conditionalFormatting>
  <conditionalFormatting sqref="J1220">
    <cfRule type="containsText" dxfId="642" priority="720" operator="containsText" text="DISABLED">
      <formula>NOT(ISERROR(SEARCH("DISABLED",J1220)))</formula>
    </cfRule>
    <cfRule type="containsText" dxfId="641" priority="721" operator="containsText" text="ENABLED">
      <formula>NOT(ISERROR(SEARCH("ENABLED",J1220)))</formula>
    </cfRule>
  </conditionalFormatting>
  <conditionalFormatting sqref="X1220">
    <cfRule type="notContainsBlanks" dxfId="640" priority="719">
      <formula>LEN(TRIM(X1220))&gt;0</formula>
    </cfRule>
  </conditionalFormatting>
  <conditionalFormatting sqref="I1220">
    <cfRule type="cellIs" dxfId="639" priority="718" operator="equal">
      <formula>"CAT_MENU"</formula>
    </cfRule>
  </conditionalFormatting>
  <conditionalFormatting sqref="K1220">
    <cfRule type="containsText" dxfId="638" priority="716" operator="containsText" text="DISABLED">
      <formula>NOT(ISERROR(SEARCH("DISABLED",K1220)))</formula>
    </cfRule>
    <cfRule type="containsText" dxfId="637" priority="717" operator="containsText" text="ENABLED">
      <formula>NOT(ISERROR(SEARCH("ENABLED",K1220)))</formula>
    </cfRule>
  </conditionalFormatting>
  <conditionalFormatting sqref="J1221">
    <cfRule type="containsText" dxfId="636" priority="713" operator="containsText" text="DISABLED">
      <formula>NOT(ISERROR(SEARCH("DISABLED",J1221)))</formula>
    </cfRule>
    <cfRule type="containsText" dxfId="635" priority="714" operator="containsText" text="ENABLED">
      <formula>NOT(ISERROR(SEARCH("ENABLED",J1221)))</formula>
    </cfRule>
  </conditionalFormatting>
  <conditionalFormatting sqref="X1221">
    <cfRule type="notContainsBlanks" dxfId="634" priority="712">
      <formula>LEN(TRIM(X1221))&gt;0</formula>
    </cfRule>
  </conditionalFormatting>
  <conditionalFormatting sqref="I1221">
    <cfRule type="cellIs" dxfId="633" priority="711" operator="equal">
      <formula>"CAT_MENU"</formula>
    </cfRule>
  </conditionalFormatting>
  <conditionalFormatting sqref="K1221">
    <cfRule type="containsText" dxfId="632" priority="709" operator="containsText" text="DISABLED">
      <formula>NOT(ISERROR(SEARCH("DISABLED",K1221)))</formula>
    </cfRule>
    <cfRule type="containsText" dxfId="631" priority="710" operator="containsText" text="ENABLED">
      <formula>NOT(ISERROR(SEARCH("ENABLED",K1221)))</formula>
    </cfRule>
  </conditionalFormatting>
  <conditionalFormatting sqref="J1222">
    <cfRule type="containsText" dxfId="630" priority="706" operator="containsText" text="DISABLED">
      <formula>NOT(ISERROR(SEARCH("DISABLED",J1222)))</formula>
    </cfRule>
    <cfRule type="containsText" dxfId="629" priority="707" operator="containsText" text="ENABLED">
      <formula>NOT(ISERROR(SEARCH("ENABLED",J1222)))</formula>
    </cfRule>
  </conditionalFormatting>
  <conditionalFormatting sqref="X1222">
    <cfRule type="notContainsBlanks" dxfId="628" priority="705">
      <formula>LEN(TRIM(X1222))&gt;0</formula>
    </cfRule>
  </conditionalFormatting>
  <conditionalFormatting sqref="I1222">
    <cfRule type="cellIs" dxfId="627" priority="704" operator="equal">
      <formula>"CAT_MENU"</formula>
    </cfRule>
  </conditionalFormatting>
  <conditionalFormatting sqref="K1222">
    <cfRule type="containsText" dxfId="626" priority="702" operator="containsText" text="DISABLED">
      <formula>NOT(ISERROR(SEARCH("DISABLED",K1222)))</formula>
    </cfRule>
    <cfRule type="containsText" dxfId="625" priority="703" operator="containsText" text="ENABLED">
      <formula>NOT(ISERROR(SEARCH("ENABLED",K1222)))</formula>
    </cfRule>
  </conditionalFormatting>
  <conditionalFormatting sqref="J1223">
    <cfRule type="containsText" dxfId="624" priority="699" operator="containsText" text="DISABLED">
      <formula>NOT(ISERROR(SEARCH("DISABLED",J1223)))</formula>
    </cfRule>
    <cfRule type="containsText" dxfId="623" priority="700" operator="containsText" text="ENABLED">
      <formula>NOT(ISERROR(SEARCH("ENABLED",J1223)))</formula>
    </cfRule>
  </conditionalFormatting>
  <conditionalFormatting sqref="X1223">
    <cfRule type="notContainsBlanks" dxfId="622" priority="698">
      <formula>LEN(TRIM(X1223))&gt;0</formula>
    </cfRule>
  </conditionalFormatting>
  <conditionalFormatting sqref="I1223">
    <cfRule type="cellIs" dxfId="621" priority="697" operator="equal">
      <formula>"CAT_MENU"</formula>
    </cfRule>
  </conditionalFormatting>
  <conditionalFormatting sqref="K1223">
    <cfRule type="containsText" dxfId="620" priority="695" operator="containsText" text="DISABLED">
      <formula>NOT(ISERROR(SEARCH("DISABLED",K1223)))</formula>
    </cfRule>
    <cfRule type="containsText" dxfId="619" priority="696" operator="containsText" text="ENABLED">
      <formula>NOT(ISERROR(SEARCH("ENABLED",K1223)))</formula>
    </cfRule>
  </conditionalFormatting>
  <conditionalFormatting sqref="J1227">
    <cfRule type="containsText" dxfId="618" priority="692" operator="containsText" text="DISABLED">
      <formula>NOT(ISERROR(SEARCH("DISABLED",J1227)))</formula>
    </cfRule>
    <cfRule type="containsText" dxfId="617" priority="693" operator="containsText" text="ENABLED">
      <formula>NOT(ISERROR(SEARCH("ENABLED",J1227)))</formula>
    </cfRule>
  </conditionalFormatting>
  <conditionalFormatting sqref="X1227">
    <cfRule type="notContainsBlanks" dxfId="616" priority="691">
      <formula>LEN(TRIM(X1227))&gt;0</formula>
    </cfRule>
  </conditionalFormatting>
  <conditionalFormatting sqref="I1227">
    <cfRule type="cellIs" dxfId="615" priority="690" operator="equal">
      <formula>"CAT_MENU"</formula>
    </cfRule>
  </conditionalFormatting>
  <conditionalFormatting sqref="K1227">
    <cfRule type="containsText" dxfId="614" priority="688" operator="containsText" text="DISABLED">
      <formula>NOT(ISERROR(SEARCH("DISABLED",K1227)))</formula>
    </cfRule>
    <cfRule type="containsText" dxfId="613" priority="689" operator="containsText" text="ENABLED">
      <formula>NOT(ISERROR(SEARCH("ENABLED",K1227)))</formula>
    </cfRule>
  </conditionalFormatting>
  <conditionalFormatting sqref="J1298">
    <cfRule type="containsText" dxfId="612" priority="685" operator="containsText" text="DISABLED">
      <formula>NOT(ISERROR(SEARCH("DISABLED",J1298)))</formula>
    </cfRule>
    <cfRule type="containsText" dxfId="611" priority="686" operator="containsText" text="ENABLED">
      <formula>NOT(ISERROR(SEARCH("ENABLED",J1298)))</formula>
    </cfRule>
  </conditionalFormatting>
  <conditionalFormatting sqref="X1298">
    <cfRule type="notContainsBlanks" dxfId="610" priority="684">
      <formula>LEN(TRIM(X1298))&gt;0</formula>
    </cfRule>
  </conditionalFormatting>
  <conditionalFormatting sqref="I1298">
    <cfRule type="cellIs" dxfId="609" priority="683" operator="equal">
      <formula>"CAT_MENU"</formula>
    </cfRule>
  </conditionalFormatting>
  <conditionalFormatting sqref="K1298">
    <cfRule type="containsText" dxfId="608" priority="681" operator="containsText" text="DISABLED">
      <formula>NOT(ISERROR(SEARCH("DISABLED",K1298)))</formula>
    </cfRule>
    <cfRule type="containsText" dxfId="607" priority="682" operator="containsText" text="ENABLED">
      <formula>NOT(ISERROR(SEARCH("ENABLED",K1298)))</formula>
    </cfRule>
  </conditionalFormatting>
  <conditionalFormatting sqref="J1299">
    <cfRule type="containsText" dxfId="606" priority="678" operator="containsText" text="DISABLED">
      <formula>NOT(ISERROR(SEARCH("DISABLED",J1299)))</formula>
    </cfRule>
    <cfRule type="containsText" dxfId="605" priority="679" operator="containsText" text="ENABLED">
      <formula>NOT(ISERROR(SEARCH("ENABLED",J1299)))</formula>
    </cfRule>
  </conditionalFormatting>
  <conditionalFormatting sqref="X1299">
    <cfRule type="notContainsBlanks" dxfId="604" priority="677">
      <formula>LEN(TRIM(X1299))&gt;0</formula>
    </cfRule>
  </conditionalFormatting>
  <conditionalFormatting sqref="I1299">
    <cfRule type="cellIs" dxfId="603" priority="676" operator="equal">
      <formula>"CAT_MENU"</formula>
    </cfRule>
  </conditionalFormatting>
  <conditionalFormatting sqref="K1299">
    <cfRule type="containsText" dxfId="602" priority="674" operator="containsText" text="DISABLED">
      <formula>NOT(ISERROR(SEARCH("DISABLED",K1299)))</formula>
    </cfRule>
    <cfRule type="containsText" dxfId="601" priority="675" operator="containsText" text="ENABLED">
      <formula>NOT(ISERROR(SEARCH("ENABLED",K1299)))</formula>
    </cfRule>
  </conditionalFormatting>
  <conditionalFormatting sqref="J1300">
    <cfRule type="containsText" dxfId="600" priority="671" operator="containsText" text="DISABLED">
      <formula>NOT(ISERROR(SEARCH("DISABLED",J1300)))</formula>
    </cfRule>
    <cfRule type="containsText" dxfId="599" priority="672" operator="containsText" text="ENABLED">
      <formula>NOT(ISERROR(SEARCH("ENABLED",J1300)))</formula>
    </cfRule>
  </conditionalFormatting>
  <conditionalFormatting sqref="X1300">
    <cfRule type="notContainsBlanks" dxfId="598" priority="670">
      <formula>LEN(TRIM(X1300))&gt;0</formula>
    </cfRule>
  </conditionalFormatting>
  <conditionalFormatting sqref="I1300">
    <cfRule type="cellIs" dxfId="597" priority="669" operator="equal">
      <formula>"CAT_MENU"</formula>
    </cfRule>
  </conditionalFormatting>
  <conditionalFormatting sqref="K1300">
    <cfRule type="containsText" dxfId="596" priority="667" operator="containsText" text="DISABLED">
      <formula>NOT(ISERROR(SEARCH("DISABLED",K1300)))</formula>
    </cfRule>
    <cfRule type="containsText" dxfId="595" priority="668" operator="containsText" text="ENABLED">
      <formula>NOT(ISERROR(SEARCH("ENABLED",K1300)))</formula>
    </cfRule>
  </conditionalFormatting>
  <conditionalFormatting sqref="J1301">
    <cfRule type="containsText" dxfId="594" priority="664" operator="containsText" text="DISABLED">
      <formula>NOT(ISERROR(SEARCH("DISABLED",J1301)))</formula>
    </cfRule>
    <cfRule type="containsText" dxfId="593" priority="665" operator="containsText" text="ENABLED">
      <formula>NOT(ISERROR(SEARCH("ENABLED",J1301)))</formula>
    </cfRule>
  </conditionalFormatting>
  <conditionalFormatting sqref="X1301">
    <cfRule type="notContainsBlanks" dxfId="592" priority="663">
      <formula>LEN(TRIM(X1301))&gt;0</formula>
    </cfRule>
  </conditionalFormatting>
  <conditionalFormatting sqref="I1301">
    <cfRule type="cellIs" dxfId="591" priority="662" operator="equal">
      <formula>"CAT_MENU"</formula>
    </cfRule>
  </conditionalFormatting>
  <conditionalFormatting sqref="K1301">
    <cfRule type="containsText" dxfId="590" priority="660" operator="containsText" text="DISABLED">
      <formula>NOT(ISERROR(SEARCH("DISABLED",K1301)))</formula>
    </cfRule>
    <cfRule type="containsText" dxfId="589" priority="661" operator="containsText" text="ENABLED">
      <formula>NOT(ISERROR(SEARCH("ENABLED",K1301)))</formula>
    </cfRule>
  </conditionalFormatting>
  <conditionalFormatting sqref="J1302">
    <cfRule type="containsText" dxfId="588" priority="657" operator="containsText" text="DISABLED">
      <formula>NOT(ISERROR(SEARCH("DISABLED",J1302)))</formula>
    </cfRule>
    <cfRule type="containsText" dxfId="587" priority="658" operator="containsText" text="ENABLED">
      <formula>NOT(ISERROR(SEARCH("ENABLED",J1302)))</formula>
    </cfRule>
  </conditionalFormatting>
  <conditionalFormatting sqref="X1302">
    <cfRule type="notContainsBlanks" dxfId="586" priority="656">
      <formula>LEN(TRIM(X1302))&gt;0</formula>
    </cfRule>
  </conditionalFormatting>
  <conditionalFormatting sqref="I1302">
    <cfRule type="cellIs" dxfId="585" priority="655" operator="equal">
      <formula>"CAT_MENU"</formula>
    </cfRule>
  </conditionalFormatting>
  <conditionalFormatting sqref="K1302">
    <cfRule type="containsText" dxfId="584" priority="653" operator="containsText" text="DISABLED">
      <formula>NOT(ISERROR(SEARCH("DISABLED",K1302)))</formula>
    </cfRule>
    <cfRule type="containsText" dxfId="583" priority="654" operator="containsText" text="ENABLED">
      <formula>NOT(ISERROR(SEARCH("ENABLED",K1302)))</formula>
    </cfRule>
  </conditionalFormatting>
  <conditionalFormatting sqref="J1303">
    <cfRule type="containsText" dxfId="582" priority="650" operator="containsText" text="DISABLED">
      <formula>NOT(ISERROR(SEARCH("DISABLED",J1303)))</formula>
    </cfRule>
    <cfRule type="containsText" dxfId="581" priority="651" operator="containsText" text="ENABLED">
      <formula>NOT(ISERROR(SEARCH("ENABLED",J1303)))</formula>
    </cfRule>
  </conditionalFormatting>
  <conditionalFormatting sqref="X1303">
    <cfRule type="notContainsBlanks" dxfId="580" priority="649">
      <formula>LEN(TRIM(X1303))&gt;0</formula>
    </cfRule>
  </conditionalFormatting>
  <conditionalFormatting sqref="I1303">
    <cfRule type="cellIs" dxfId="579" priority="648" operator="equal">
      <formula>"CAT_MENU"</formula>
    </cfRule>
  </conditionalFormatting>
  <conditionalFormatting sqref="K1303">
    <cfRule type="containsText" dxfId="578" priority="646" operator="containsText" text="DISABLED">
      <formula>NOT(ISERROR(SEARCH("DISABLED",K1303)))</formula>
    </cfRule>
    <cfRule type="containsText" dxfId="577" priority="647" operator="containsText" text="ENABLED">
      <formula>NOT(ISERROR(SEARCH("ENABLED",K1303)))</formula>
    </cfRule>
  </conditionalFormatting>
  <conditionalFormatting sqref="J1304">
    <cfRule type="containsText" dxfId="576" priority="643" operator="containsText" text="DISABLED">
      <formula>NOT(ISERROR(SEARCH("DISABLED",J1304)))</formula>
    </cfRule>
    <cfRule type="containsText" dxfId="575" priority="644" operator="containsText" text="ENABLED">
      <formula>NOT(ISERROR(SEARCH("ENABLED",J1304)))</formula>
    </cfRule>
  </conditionalFormatting>
  <conditionalFormatting sqref="X1304">
    <cfRule type="notContainsBlanks" dxfId="574" priority="642">
      <formula>LEN(TRIM(X1304))&gt;0</formula>
    </cfRule>
  </conditionalFormatting>
  <conditionalFormatting sqref="I1304">
    <cfRule type="cellIs" dxfId="573" priority="641" operator="equal">
      <formula>"CAT_MENU"</formula>
    </cfRule>
  </conditionalFormatting>
  <conditionalFormatting sqref="K1304">
    <cfRule type="containsText" dxfId="572" priority="639" operator="containsText" text="DISABLED">
      <formula>NOT(ISERROR(SEARCH("DISABLED",K1304)))</formula>
    </cfRule>
    <cfRule type="containsText" dxfId="571" priority="640" operator="containsText" text="ENABLED">
      <formula>NOT(ISERROR(SEARCH("ENABLED",K1304)))</formula>
    </cfRule>
  </conditionalFormatting>
  <conditionalFormatting sqref="J1305">
    <cfRule type="containsText" dxfId="570" priority="636" operator="containsText" text="DISABLED">
      <formula>NOT(ISERROR(SEARCH("DISABLED",J1305)))</formula>
    </cfRule>
    <cfRule type="containsText" dxfId="569" priority="637" operator="containsText" text="ENABLED">
      <formula>NOT(ISERROR(SEARCH("ENABLED",J1305)))</formula>
    </cfRule>
  </conditionalFormatting>
  <conditionalFormatting sqref="X1305">
    <cfRule type="notContainsBlanks" dxfId="568" priority="635">
      <formula>LEN(TRIM(X1305))&gt;0</formula>
    </cfRule>
  </conditionalFormatting>
  <conditionalFormatting sqref="I1305">
    <cfRule type="cellIs" dxfId="567" priority="634" operator="equal">
      <formula>"CAT_MENU"</formula>
    </cfRule>
  </conditionalFormatting>
  <conditionalFormatting sqref="K1305">
    <cfRule type="containsText" dxfId="566" priority="632" operator="containsText" text="DISABLED">
      <formula>NOT(ISERROR(SEARCH("DISABLED",K1305)))</formula>
    </cfRule>
    <cfRule type="containsText" dxfId="565" priority="633" operator="containsText" text="ENABLED">
      <formula>NOT(ISERROR(SEARCH("ENABLED",K1305)))</formula>
    </cfRule>
  </conditionalFormatting>
  <conditionalFormatting sqref="J1306">
    <cfRule type="containsText" dxfId="564" priority="629" operator="containsText" text="DISABLED">
      <formula>NOT(ISERROR(SEARCH("DISABLED",J1306)))</formula>
    </cfRule>
    <cfRule type="containsText" dxfId="563" priority="630" operator="containsText" text="ENABLED">
      <formula>NOT(ISERROR(SEARCH("ENABLED",J1306)))</formula>
    </cfRule>
  </conditionalFormatting>
  <conditionalFormatting sqref="X1306">
    <cfRule type="notContainsBlanks" dxfId="562" priority="628">
      <formula>LEN(TRIM(X1306))&gt;0</formula>
    </cfRule>
  </conditionalFormatting>
  <conditionalFormatting sqref="I1306">
    <cfRule type="cellIs" dxfId="561" priority="627" operator="equal">
      <formula>"CAT_MENU"</formula>
    </cfRule>
  </conditionalFormatting>
  <conditionalFormatting sqref="K1306">
    <cfRule type="containsText" dxfId="560" priority="625" operator="containsText" text="DISABLED">
      <formula>NOT(ISERROR(SEARCH("DISABLED",K1306)))</formula>
    </cfRule>
    <cfRule type="containsText" dxfId="559" priority="626" operator="containsText" text="ENABLED">
      <formula>NOT(ISERROR(SEARCH("ENABLED",K1306)))</formula>
    </cfRule>
  </conditionalFormatting>
  <conditionalFormatting sqref="J1307">
    <cfRule type="containsText" dxfId="558" priority="622" operator="containsText" text="DISABLED">
      <formula>NOT(ISERROR(SEARCH("DISABLED",J1307)))</formula>
    </cfRule>
    <cfRule type="containsText" dxfId="557" priority="623" operator="containsText" text="ENABLED">
      <formula>NOT(ISERROR(SEARCH("ENABLED",J1307)))</formula>
    </cfRule>
  </conditionalFormatting>
  <conditionalFormatting sqref="X1307">
    <cfRule type="notContainsBlanks" dxfId="556" priority="621">
      <formula>LEN(TRIM(X1307))&gt;0</formula>
    </cfRule>
  </conditionalFormatting>
  <conditionalFormatting sqref="I1307">
    <cfRule type="cellIs" dxfId="555" priority="620" operator="equal">
      <formula>"CAT_MENU"</formula>
    </cfRule>
  </conditionalFormatting>
  <conditionalFormatting sqref="K1307">
    <cfRule type="containsText" dxfId="554" priority="618" operator="containsText" text="DISABLED">
      <formula>NOT(ISERROR(SEARCH("DISABLED",K1307)))</formula>
    </cfRule>
    <cfRule type="containsText" dxfId="553" priority="619" operator="containsText" text="ENABLED">
      <formula>NOT(ISERROR(SEARCH("ENABLED",K1307)))</formula>
    </cfRule>
  </conditionalFormatting>
  <conditionalFormatting sqref="J1308">
    <cfRule type="containsText" dxfId="552" priority="615" operator="containsText" text="DISABLED">
      <formula>NOT(ISERROR(SEARCH("DISABLED",J1308)))</formula>
    </cfRule>
    <cfRule type="containsText" dxfId="551" priority="616" operator="containsText" text="ENABLED">
      <formula>NOT(ISERROR(SEARCH("ENABLED",J1308)))</formula>
    </cfRule>
  </conditionalFormatting>
  <conditionalFormatting sqref="X1308">
    <cfRule type="notContainsBlanks" dxfId="550" priority="614">
      <formula>LEN(TRIM(X1308))&gt;0</formula>
    </cfRule>
  </conditionalFormatting>
  <conditionalFormatting sqref="I1308">
    <cfRule type="cellIs" dxfId="549" priority="613" operator="equal">
      <formula>"CAT_MENU"</formula>
    </cfRule>
  </conditionalFormatting>
  <conditionalFormatting sqref="K1308">
    <cfRule type="containsText" dxfId="548" priority="611" operator="containsText" text="DISABLED">
      <formula>NOT(ISERROR(SEARCH("DISABLED",K1308)))</formula>
    </cfRule>
    <cfRule type="containsText" dxfId="547" priority="612" operator="containsText" text="ENABLED">
      <formula>NOT(ISERROR(SEARCH("ENABLED",K1308)))</formula>
    </cfRule>
  </conditionalFormatting>
  <conditionalFormatting sqref="J1309">
    <cfRule type="containsText" dxfId="546" priority="608" operator="containsText" text="DISABLED">
      <formula>NOT(ISERROR(SEARCH("DISABLED",J1309)))</formula>
    </cfRule>
    <cfRule type="containsText" dxfId="545" priority="609" operator="containsText" text="ENABLED">
      <formula>NOT(ISERROR(SEARCH("ENABLED",J1309)))</formula>
    </cfRule>
  </conditionalFormatting>
  <conditionalFormatting sqref="X1309">
    <cfRule type="notContainsBlanks" dxfId="544" priority="607">
      <formula>LEN(TRIM(X1309))&gt;0</formula>
    </cfRule>
  </conditionalFormatting>
  <conditionalFormatting sqref="I1309">
    <cfRule type="cellIs" dxfId="543" priority="606" operator="equal">
      <formula>"CAT_MENU"</formula>
    </cfRule>
  </conditionalFormatting>
  <conditionalFormatting sqref="K1309">
    <cfRule type="containsText" dxfId="542" priority="604" operator="containsText" text="DISABLED">
      <formula>NOT(ISERROR(SEARCH("DISABLED",K1309)))</formula>
    </cfRule>
    <cfRule type="containsText" dxfId="541" priority="605" operator="containsText" text="ENABLED">
      <formula>NOT(ISERROR(SEARCH("ENABLED",K1309)))</formula>
    </cfRule>
  </conditionalFormatting>
  <conditionalFormatting sqref="J1310">
    <cfRule type="containsText" dxfId="540" priority="601" operator="containsText" text="DISABLED">
      <formula>NOT(ISERROR(SEARCH("DISABLED",J1310)))</formula>
    </cfRule>
    <cfRule type="containsText" dxfId="539" priority="602" operator="containsText" text="ENABLED">
      <formula>NOT(ISERROR(SEARCH("ENABLED",J1310)))</formula>
    </cfRule>
  </conditionalFormatting>
  <conditionalFormatting sqref="X1310">
    <cfRule type="notContainsBlanks" dxfId="538" priority="600">
      <formula>LEN(TRIM(X1310))&gt;0</formula>
    </cfRule>
  </conditionalFormatting>
  <conditionalFormatting sqref="I1310">
    <cfRule type="cellIs" dxfId="537" priority="599" operator="equal">
      <formula>"CAT_MENU"</formula>
    </cfRule>
  </conditionalFormatting>
  <conditionalFormatting sqref="K1310">
    <cfRule type="containsText" dxfId="536" priority="597" operator="containsText" text="DISABLED">
      <formula>NOT(ISERROR(SEARCH("DISABLED",K1310)))</formula>
    </cfRule>
    <cfRule type="containsText" dxfId="535" priority="598" operator="containsText" text="ENABLED">
      <formula>NOT(ISERROR(SEARCH("ENABLED",K1310)))</formula>
    </cfRule>
  </conditionalFormatting>
  <conditionalFormatting sqref="J1311">
    <cfRule type="containsText" dxfId="534" priority="594" operator="containsText" text="DISABLED">
      <formula>NOT(ISERROR(SEARCH("DISABLED",J1311)))</formula>
    </cfRule>
    <cfRule type="containsText" dxfId="533" priority="595" operator="containsText" text="ENABLED">
      <formula>NOT(ISERROR(SEARCH("ENABLED",J1311)))</formula>
    </cfRule>
  </conditionalFormatting>
  <conditionalFormatting sqref="X1311">
    <cfRule type="notContainsBlanks" dxfId="532" priority="593">
      <formula>LEN(TRIM(X1311))&gt;0</formula>
    </cfRule>
  </conditionalFormatting>
  <conditionalFormatting sqref="I1311">
    <cfRule type="cellIs" dxfId="531" priority="592" operator="equal">
      <formula>"CAT_MENU"</formula>
    </cfRule>
  </conditionalFormatting>
  <conditionalFormatting sqref="K1311">
    <cfRule type="containsText" dxfId="530" priority="590" operator="containsText" text="DISABLED">
      <formula>NOT(ISERROR(SEARCH("DISABLED",K1311)))</formula>
    </cfRule>
    <cfRule type="containsText" dxfId="529" priority="591" operator="containsText" text="ENABLED">
      <formula>NOT(ISERROR(SEARCH("ENABLED",K1311)))</formula>
    </cfRule>
  </conditionalFormatting>
  <conditionalFormatting sqref="J1312">
    <cfRule type="containsText" dxfId="528" priority="587" operator="containsText" text="DISABLED">
      <formula>NOT(ISERROR(SEARCH("DISABLED",J1312)))</formula>
    </cfRule>
    <cfRule type="containsText" dxfId="527" priority="588" operator="containsText" text="ENABLED">
      <formula>NOT(ISERROR(SEARCH("ENABLED",J1312)))</formula>
    </cfRule>
  </conditionalFormatting>
  <conditionalFormatting sqref="X1312">
    <cfRule type="notContainsBlanks" dxfId="526" priority="586">
      <formula>LEN(TRIM(X1312))&gt;0</formula>
    </cfRule>
  </conditionalFormatting>
  <conditionalFormatting sqref="I1312">
    <cfRule type="cellIs" dxfId="525" priority="585" operator="equal">
      <formula>"CAT_MENU"</formula>
    </cfRule>
  </conditionalFormatting>
  <conditionalFormatting sqref="K1312">
    <cfRule type="containsText" dxfId="524" priority="583" operator="containsText" text="DISABLED">
      <formula>NOT(ISERROR(SEARCH("DISABLED",K1312)))</formula>
    </cfRule>
    <cfRule type="containsText" dxfId="523" priority="584" operator="containsText" text="ENABLED">
      <formula>NOT(ISERROR(SEARCH("ENABLED",K1312)))</formula>
    </cfRule>
  </conditionalFormatting>
  <conditionalFormatting sqref="J1313">
    <cfRule type="containsText" dxfId="522" priority="580" operator="containsText" text="DISABLED">
      <formula>NOT(ISERROR(SEARCH("DISABLED",J1313)))</formula>
    </cfRule>
    <cfRule type="containsText" dxfId="521" priority="581" operator="containsText" text="ENABLED">
      <formula>NOT(ISERROR(SEARCH("ENABLED",J1313)))</formula>
    </cfRule>
  </conditionalFormatting>
  <conditionalFormatting sqref="X1313">
    <cfRule type="notContainsBlanks" dxfId="520" priority="579">
      <formula>LEN(TRIM(X1313))&gt;0</formula>
    </cfRule>
  </conditionalFormatting>
  <conditionalFormatting sqref="I1313">
    <cfRule type="cellIs" dxfId="519" priority="578" operator="equal">
      <formula>"CAT_MENU"</formula>
    </cfRule>
  </conditionalFormatting>
  <conditionalFormatting sqref="K1313">
    <cfRule type="containsText" dxfId="518" priority="576" operator="containsText" text="DISABLED">
      <formula>NOT(ISERROR(SEARCH("DISABLED",K1313)))</formula>
    </cfRule>
    <cfRule type="containsText" dxfId="517" priority="577" operator="containsText" text="ENABLED">
      <formula>NOT(ISERROR(SEARCH("ENABLED",K1313)))</formula>
    </cfRule>
  </conditionalFormatting>
  <conditionalFormatting sqref="J1314">
    <cfRule type="containsText" dxfId="516" priority="573" operator="containsText" text="DISABLED">
      <formula>NOT(ISERROR(SEARCH("DISABLED",J1314)))</formula>
    </cfRule>
    <cfRule type="containsText" dxfId="515" priority="574" operator="containsText" text="ENABLED">
      <formula>NOT(ISERROR(SEARCH("ENABLED",J1314)))</formula>
    </cfRule>
  </conditionalFormatting>
  <conditionalFormatting sqref="X1314">
    <cfRule type="notContainsBlanks" dxfId="514" priority="572">
      <formula>LEN(TRIM(X1314))&gt;0</formula>
    </cfRule>
  </conditionalFormatting>
  <conditionalFormatting sqref="I1314">
    <cfRule type="cellIs" dxfId="513" priority="571" operator="equal">
      <formula>"CAT_MENU"</formula>
    </cfRule>
  </conditionalFormatting>
  <conditionalFormatting sqref="K1314">
    <cfRule type="containsText" dxfId="512" priority="569" operator="containsText" text="DISABLED">
      <formula>NOT(ISERROR(SEARCH("DISABLED",K1314)))</formula>
    </cfRule>
    <cfRule type="containsText" dxfId="511" priority="570" operator="containsText" text="ENABLED">
      <formula>NOT(ISERROR(SEARCH("ENABLED",K1314)))</formula>
    </cfRule>
  </conditionalFormatting>
  <conditionalFormatting sqref="J1315">
    <cfRule type="containsText" dxfId="510" priority="566" operator="containsText" text="DISABLED">
      <formula>NOT(ISERROR(SEARCH("DISABLED",J1315)))</formula>
    </cfRule>
    <cfRule type="containsText" dxfId="509" priority="567" operator="containsText" text="ENABLED">
      <formula>NOT(ISERROR(SEARCH("ENABLED",J1315)))</formula>
    </cfRule>
  </conditionalFormatting>
  <conditionalFormatting sqref="X1315">
    <cfRule type="notContainsBlanks" dxfId="508" priority="565">
      <formula>LEN(TRIM(X1315))&gt;0</formula>
    </cfRule>
  </conditionalFormatting>
  <conditionalFormatting sqref="I1315">
    <cfRule type="cellIs" dxfId="507" priority="564" operator="equal">
      <formula>"CAT_MENU"</formula>
    </cfRule>
  </conditionalFormatting>
  <conditionalFormatting sqref="K1315">
    <cfRule type="containsText" dxfId="506" priority="562" operator="containsText" text="DISABLED">
      <formula>NOT(ISERROR(SEARCH("DISABLED",K1315)))</formula>
    </cfRule>
    <cfRule type="containsText" dxfId="505" priority="563" operator="containsText" text="ENABLED">
      <formula>NOT(ISERROR(SEARCH("ENABLED",K1315)))</formula>
    </cfRule>
  </conditionalFormatting>
  <conditionalFormatting sqref="J1316">
    <cfRule type="containsText" dxfId="504" priority="559" operator="containsText" text="DISABLED">
      <formula>NOT(ISERROR(SEARCH("DISABLED",J1316)))</formula>
    </cfRule>
    <cfRule type="containsText" dxfId="503" priority="560" operator="containsText" text="ENABLED">
      <formula>NOT(ISERROR(SEARCH("ENABLED",J1316)))</formula>
    </cfRule>
  </conditionalFormatting>
  <conditionalFormatting sqref="X1316">
    <cfRule type="notContainsBlanks" dxfId="502" priority="558">
      <formula>LEN(TRIM(X1316))&gt;0</formula>
    </cfRule>
  </conditionalFormatting>
  <conditionalFormatting sqref="I1316">
    <cfRule type="cellIs" dxfId="501" priority="557" operator="equal">
      <formula>"CAT_MENU"</formula>
    </cfRule>
  </conditionalFormatting>
  <conditionalFormatting sqref="K1316">
    <cfRule type="containsText" dxfId="500" priority="555" operator="containsText" text="DISABLED">
      <formula>NOT(ISERROR(SEARCH("DISABLED",K1316)))</formula>
    </cfRule>
    <cfRule type="containsText" dxfId="499" priority="556" operator="containsText" text="ENABLED">
      <formula>NOT(ISERROR(SEARCH("ENABLED",K1316)))</formula>
    </cfRule>
  </conditionalFormatting>
  <conditionalFormatting sqref="J1320">
    <cfRule type="containsText" dxfId="498" priority="552" operator="containsText" text="DISABLED">
      <formula>NOT(ISERROR(SEARCH("DISABLED",J1320)))</formula>
    </cfRule>
    <cfRule type="containsText" dxfId="497" priority="553" operator="containsText" text="ENABLED">
      <formula>NOT(ISERROR(SEARCH("ENABLED",J1320)))</formula>
    </cfRule>
  </conditionalFormatting>
  <conditionalFormatting sqref="X1320">
    <cfRule type="notContainsBlanks" dxfId="496" priority="551">
      <formula>LEN(TRIM(X1320))&gt;0</formula>
    </cfRule>
  </conditionalFormatting>
  <conditionalFormatting sqref="I1320">
    <cfRule type="cellIs" dxfId="495" priority="550" operator="equal">
      <formula>"CAT_MENU"</formula>
    </cfRule>
  </conditionalFormatting>
  <conditionalFormatting sqref="K1320">
    <cfRule type="containsText" dxfId="494" priority="548" operator="containsText" text="DISABLED">
      <formula>NOT(ISERROR(SEARCH("DISABLED",K1320)))</formula>
    </cfRule>
    <cfRule type="containsText" dxfId="493" priority="549" operator="containsText" text="ENABLED">
      <formula>NOT(ISERROR(SEARCH("ENABLED",K1320)))</formula>
    </cfRule>
  </conditionalFormatting>
  <conditionalFormatting sqref="J1332">
    <cfRule type="containsText" dxfId="492" priority="545" operator="containsText" text="DISABLED">
      <formula>NOT(ISERROR(SEARCH("DISABLED",J1332)))</formula>
    </cfRule>
    <cfRule type="containsText" dxfId="491" priority="546" operator="containsText" text="ENABLED">
      <formula>NOT(ISERROR(SEARCH("ENABLED",J1332)))</formula>
    </cfRule>
  </conditionalFormatting>
  <conditionalFormatting sqref="X1332">
    <cfRule type="notContainsBlanks" dxfId="490" priority="544">
      <formula>LEN(TRIM(X1332))&gt;0</formula>
    </cfRule>
  </conditionalFormatting>
  <conditionalFormatting sqref="I1332">
    <cfRule type="cellIs" dxfId="489" priority="543" operator="equal">
      <formula>"CAT_MENU"</formula>
    </cfRule>
  </conditionalFormatting>
  <conditionalFormatting sqref="K1332">
    <cfRule type="containsText" dxfId="488" priority="541" operator="containsText" text="DISABLED">
      <formula>NOT(ISERROR(SEARCH("DISABLED",K1332)))</formula>
    </cfRule>
    <cfRule type="containsText" dxfId="487" priority="542" operator="containsText" text="ENABLED">
      <formula>NOT(ISERROR(SEARCH("ENABLED",K1332)))</formula>
    </cfRule>
  </conditionalFormatting>
  <conditionalFormatting sqref="J1333">
    <cfRule type="containsText" dxfId="486" priority="538" operator="containsText" text="DISABLED">
      <formula>NOT(ISERROR(SEARCH("DISABLED",J1333)))</formula>
    </cfRule>
    <cfRule type="containsText" dxfId="485" priority="539" operator="containsText" text="ENABLED">
      <formula>NOT(ISERROR(SEARCH("ENABLED",J1333)))</formula>
    </cfRule>
  </conditionalFormatting>
  <conditionalFormatting sqref="X1333">
    <cfRule type="notContainsBlanks" dxfId="484" priority="537">
      <formula>LEN(TRIM(X1333))&gt;0</formula>
    </cfRule>
  </conditionalFormatting>
  <conditionalFormatting sqref="I1333">
    <cfRule type="cellIs" dxfId="483" priority="536" operator="equal">
      <formula>"CAT_MENU"</formula>
    </cfRule>
  </conditionalFormatting>
  <conditionalFormatting sqref="K1333">
    <cfRule type="containsText" dxfId="482" priority="534" operator="containsText" text="DISABLED">
      <formula>NOT(ISERROR(SEARCH("DISABLED",K1333)))</formula>
    </cfRule>
    <cfRule type="containsText" dxfId="481" priority="535" operator="containsText" text="ENABLED">
      <formula>NOT(ISERROR(SEARCH("ENABLED",K1333)))</formula>
    </cfRule>
  </conditionalFormatting>
  <conditionalFormatting sqref="J1334">
    <cfRule type="containsText" dxfId="480" priority="531" operator="containsText" text="DISABLED">
      <formula>NOT(ISERROR(SEARCH("DISABLED",J1334)))</formula>
    </cfRule>
    <cfRule type="containsText" dxfId="479" priority="532" operator="containsText" text="ENABLED">
      <formula>NOT(ISERROR(SEARCH("ENABLED",J1334)))</formula>
    </cfRule>
  </conditionalFormatting>
  <conditionalFormatting sqref="X1334">
    <cfRule type="notContainsBlanks" dxfId="478" priority="530">
      <formula>LEN(TRIM(X1334))&gt;0</formula>
    </cfRule>
  </conditionalFormatting>
  <conditionalFormatting sqref="I1334">
    <cfRule type="cellIs" dxfId="477" priority="529" operator="equal">
      <formula>"CAT_MENU"</formula>
    </cfRule>
  </conditionalFormatting>
  <conditionalFormatting sqref="K1334">
    <cfRule type="containsText" dxfId="476" priority="527" operator="containsText" text="DISABLED">
      <formula>NOT(ISERROR(SEARCH("DISABLED",K1334)))</formula>
    </cfRule>
    <cfRule type="containsText" dxfId="475" priority="528" operator="containsText" text="ENABLED">
      <formula>NOT(ISERROR(SEARCH("ENABLED",K1334)))</formula>
    </cfRule>
  </conditionalFormatting>
  <conditionalFormatting sqref="J1335">
    <cfRule type="containsText" dxfId="474" priority="524" operator="containsText" text="DISABLED">
      <formula>NOT(ISERROR(SEARCH("DISABLED",J1335)))</formula>
    </cfRule>
    <cfRule type="containsText" dxfId="473" priority="525" operator="containsText" text="ENABLED">
      <formula>NOT(ISERROR(SEARCH("ENABLED",J1335)))</formula>
    </cfRule>
  </conditionalFormatting>
  <conditionalFormatting sqref="X1335">
    <cfRule type="notContainsBlanks" dxfId="472" priority="523">
      <formula>LEN(TRIM(X1335))&gt;0</formula>
    </cfRule>
  </conditionalFormatting>
  <conditionalFormatting sqref="I1335">
    <cfRule type="cellIs" dxfId="471" priority="522" operator="equal">
      <formula>"CAT_MENU"</formula>
    </cfRule>
  </conditionalFormatting>
  <conditionalFormatting sqref="K1335">
    <cfRule type="containsText" dxfId="470" priority="520" operator="containsText" text="DISABLED">
      <formula>NOT(ISERROR(SEARCH("DISABLED",K1335)))</formula>
    </cfRule>
    <cfRule type="containsText" dxfId="469" priority="521" operator="containsText" text="ENABLED">
      <formula>NOT(ISERROR(SEARCH("ENABLED",K1335)))</formula>
    </cfRule>
  </conditionalFormatting>
  <conditionalFormatting sqref="J1339">
    <cfRule type="containsText" dxfId="468" priority="517" operator="containsText" text="DISABLED">
      <formula>NOT(ISERROR(SEARCH("DISABLED",J1339)))</formula>
    </cfRule>
    <cfRule type="containsText" dxfId="467" priority="518" operator="containsText" text="ENABLED">
      <formula>NOT(ISERROR(SEARCH("ENABLED",J1339)))</formula>
    </cfRule>
  </conditionalFormatting>
  <conditionalFormatting sqref="X1339">
    <cfRule type="notContainsBlanks" dxfId="466" priority="516">
      <formula>LEN(TRIM(X1339))&gt;0</formula>
    </cfRule>
  </conditionalFormatting>
  <conditionalFormatting sqref="I1339">
    <cfRule type="cellIs" dxfId="465" priority="515" operator="equal">
      <formula>"CAT_MENU"</formula>
    </cfRule>
  </conditionalFormatting>
  <conditionalFormatting sqref="K1339">
    <cfRule type="containsText" dxfId="464" priority="513" operator="containsText" text="DISABLED">
      <formula>NOT(ISERROR(SEARCH("DISABLED",K1339)))</formula>
    </cfRule>
    <cfRule type="containsText" dxfId="463" priority="514" operator="containsText" text="ENABLED">
      <formula>NOT(ISERROR(SEARCH("ENABLED",K1339)))</formula>
    </cfRule>
  </conditionalFormatting>
  <conditionalFormatting sqref="K1433">
    <cfRule type="containsText" dxfId="462" priority="433" operator="containsText" text="DISABLED">
      <formula>NOT(ISERROR(SEARCH("DISABLED",K1433)))</formula>
    </cfRule>
    <cfRule type="containsText" dxfId="461" priority="434" operator="containsText" text="ENABLED">
      <formula>NOT(ISERROR(SEARCH("ENABLED",K1433)))</formula>
    </cfRule>
  </conditionalFormatting>
  <conditionalFormatting sqref="J1421">
    <cfRule type="containsText" dxfId="460" priority="500" operator="containsText" text="DISABLED">
      <formula>NOT(ISERROR(SEARCH("DISABLED",J1421)))</formula>
    </cfRule>
    <cfRule type="containsText" dxfId="459" priority="501" operator="containsText" text="ENABLED">
      <formula>NOT(ISERROR(SEARCH("ENABLED",J1421)))</formula>
    </cfRule>
  </conditionalFormatting>
  <conditionalFormatting sqref="X1421">
    <cfRule type="notContainsBlanks" dxfId="458" priority="499">
      <formula>LEN(TRIM(X1421))&gt;0</formula>
    </cfRule>
  </conditionalFormatting>
  <conditionalFormatting sqref="I1421">
    <cfRule type="cellIs" dxfId="457" priority="498" operator="equal">
      <formula>"CAT_MENU"</formula>
    </cfRule>
  </conditionalFormatting>
  <conditionalFormatting sqref="K1421">
    <cfRule type="containsText" dxfId="456" priority="496" operator="containsText" text="DISABLED">
      <formula>NOT(ISERROR(SEARCH("DISABLED",K1421)))</formula>
    </cfRule>
    <cfRule type="containsText" dxfId="455" priority="497" operator="containsText" text="ENABLED">
      <formula>NOT(ISERROR(SEARCH("ENABLED",K1421)))</formula>
    </cfRule>
  </conditionalFormatting>
  <conditionalFormatting sqref="J1422">
    <cfRule type="containsText" dxfId="454" priority="493" operator="containsText" text="DISABLED">
      <formula>NOT(ISERROR(SEARCH("DISABLED",J1422)))</formula>
    </cfRule>
    <cfRule type="containsText" dxfId="453" priority="494" operator="containsText" text="ENABLED">
      <formula>NOT(ISERROR(SEARCH("ENABLED",J1422)))</formula>
    </cfRule>
  </conditionalFormatting>
  <conditionalFormatting sqref="X1422">
    <cfRule type="notContainsBlanks" dxfId="452" priority="492">
      <formula>LEN(TRIM(X1422))&gt;0</formula>
    </cfRule>
  </conditionalFormatting>
  <conditionalFormatting sqref="I1422">
    <cfRule type="cellIs" dxfId="451" priority="491" operator="equal">
      <formula>"CAT_MENU"</formula>
    </cfRule>
  </conditionalFormatting>
  <conditionalFormatting sqref="K1422">
    <cfRule type="containsText" dxfId="450" priority="489" operator="containsText" text="DISABLED">
      <formula>NOT(ISERROR(SEARCH("DISABLED",K1422)))</formula>
    </cfRule>
    <cfRule type="containsText" dxfId="449" priority="490" operator="containsText" text="ENABLED">
      <formula>NOT(ISERROR(SEARCH("ENABLED",K1422)))</formula>
    </cfRule>
  </conditionalFormatting>
  <conditionalFormatting sqref="J1423">
    <cfRule type="containsText" dxfId="448" priority="486" operator="containsText" text="DISABLED">
      <formula>NOT(ISERROR(SEARCH("DISABLED",J1423)))</formula>
    </cfRule>
    <cfRule type="containsText" dxfId="447" priority="487" operator="containsText" text="ENABLED">
      <formula>NOT(ISERROR(SEARCH("ENABLED",J1423)))</formula>
    </cfRule>
  </conditionalFormatting>
  <conditionalFormatting sqref="X1423">
    <cfRule type="notContainsBlanks" dxfId="446" priority="485">
      <formula>LEN(TRIM(X1423))&gt;0</formula>
    </cfRule>
  </conditionalFormatting>
  <conditionalFormatting sqref="I1423">
    <cfRule type="cellIs" dxfId="445" priority="484" operator="equal">
      <formula>"CAT_MENU"</formula>
    </cfRule>
  </conditionalFormatting>
  <conditionalFormatting sqref="K1423">
    <cfRule type="containsText" dxfId="444" priority="482" operator="containsText" text="DISABLED">
      <formula>NOT(ISERROR(SEARCH("DISABLED",K1423)))</formula>
    </cfRule>
    <cfRule type="containsText" dxfId="443" priority="483" operator="containsText" text="ENABLED">
      <formula>NOT(ISERROR(SEARCH("ENABLED",K1423)))</formula>
    </cfRule>
  </conditionalFormatting>
  <conditionalFormatting sqref="J1424">
    <cfRule type="containsText" dxfId="442" priority="479" operator="containsText" text="DISABLED">
      <formula>NOT(ISERROR(SEARCH("DISABLED",J1424)))</formula>
    </cfRule>
    <cfRule type="containsText" dxfId="441" priority="480" operator="containsText" text="ENABLED">
      <formula>NOT(ISERROR(SEARCH("ENABLED",J1424)))</formula>
    </cfRule>
  </conditionalFormatting>
  <conditionalFormatting sqref="X1424">
    <cfRule type="notContainsBlanks" dxfId="440" priority="478">
      <formula>LEN(TRIM(X1424))&gt;0</formula>
    </cfRule>
  </conditionalFormatting>
  <conditionalFormatting sqref="I1424">
    <cfRule type="cellIs" dxfId="439" priority="477" operator="equal">
      <formula>"CAT_MENU"</formula>
    </cfRule>
  </conditionalFormatting>
  <conditionalFormatting sqref="K1424">
    <cfRule type="containsText" dxfId="438" priority="475" operator="containsText" text="DISABLED">
      <formula>NOT(ISERROR(SEARCH("DISABLED",K1424)))</formula>
    </cfRule>
    <cfRule type="containsText" dxfId="437" priority="476" operator="containsText" text="ENABLED">
      <formula>NOT(ISERROR(SEARCH("ENABLED",K1424)))</formula>
    </cfRule>
  </conditionalFormatting>
  <conditionalFormatting sqref="J1425">
    <cfRule type="containsText" dxfId="436" priority="472" operator="containsText" text="DISABLED">
      <formula>NOT(ISERROR(SEARCH("DISABLED",J1425)))</formula>
    </cfRule>
    <cfRule type="containsText" dxfId="435" priority="473" operator="containsText" text="ENABLED">
      <formula>NOT(ISERROR(SEARCH("ENABLED",J1425)))</formula>
    </cfRule>
  </conditionalFormatting>
  <conditionalFormatting sqref="X1425">
    <cfRule type="notContainsBlanks" dxfId="434" priority="471">
      <formula>LEN(TRIM(X1425))&gt;0</formula>
    </cfRule>
  </conditionalFormatting>
  <conditionalFormatting sqref="I1425">
    <cfRule type="cellIs" dxfId="433" priority="470" operator="equal">
      <formula>"CAT_MENU"</formula>
    </cfRule>
  </conditionalFormatting>
  <conditionalFormatting sqref="K1425">
    <cfRule type="containsText" dxfId="432" priority="468" operator="containsText" text="DISABLED">
      <formula>NOT(ISERROR(SEARCH("DISABLED",K1425)))</formula>
    </cfRule>
    <cfRule type="containsText" dxfId="431" priority="469" operator="containsText" text="ENABLED">
      <formula>NOT(ISERROR(SEARCH("ENABLED",K1425)))</formula>
    </cfRule>
  </conditionalFormatting>
  <conditionalFormatting sqref="J1426">
    <cfRule type="containsText" dxfId="430" priority="465" operator="containsText" text="DISABLED">
      <formula>NOT(ISERROR(SEARCH("DISABLED",J1426)))</formula>
    </cfRule>
    <cfRule type="containsText" dxfId="429" priority="466" operator="containsText" text="ENABLED">
      <formula>NOT(ISERROR(SEARCH("ENABLED",J1426)))</formula>
    </cfRule>
  </conditionalFormatting>
  <conditionalFormatting sqref="X1426">
    <cfRule type="notContainsBlanks" dxfId="428" priority="464">
      <formula>LEN(TRIM(X1426))&gt;0</formula>
    </cfRule>
  </conditionalFormatting>
  <conditionalFormatting sqref="I1426">
    <cfRule type="cellIs" dxfId="427" priority="463" operator="equal">
      <formula>"CAT_MENU"</formula>
    </cfRule>
  </conditionalFormatting>
  <conditionalFormatting sqref="K1426">
    <cfRule type="containsText" dxfId="426" priority="461" operator="containsText" text="DISABLED">
      <formula>NOT(ISERROR(SEARCH("DISABLED",K1426)))</formula>
    </cfRule>
    <cfRule type="containsText" dxfId="425" priority="462" operator="containsText" text="ENABLED">
      <formula>NOT(ISERROR(SEARCH("ENABLED",K1426)))</formula>
    </cfRule>
  </conditionalFormatting>
  <conditionalFormatting sqref="J1427">
    <cfRule type="containsText" dxfId="424" priority="458" operator="containsText" text="DISABLED">
      <formula>NOT(ISERROR(SEARCH("DISABLED",J1427)))</formula>
    </cfRule>
    <cfRule type="containsText" dxfId="423" priority="459" operator="containsText" text="ENABLED">
      <formula>NOT(ISERROR(SEARCH("ENABLED",J1427)))</formula>
    </cfRule>
  </conditionalFormatting>
  <conditionalFormatting sqref="X1427">
    <cfRule type="notContainsBlanks" dxfId="422" priority="457">
      <formula>LEN(TRIM(X1427))&gt;0</formula>
    </cfRule>
  </conditionalFormatting>
  <conditionalFormatting sqref="I1427">
    <cfRule type="cellIs" dxfId="421" priority="456" operator="equal">
      <formula>"CAT_MENU"</formula>
    </cfRule>
  </conditionalFormatting>
  <conditionalFormatting sqref="K1427">
    <cfRule type="containsText" dxfId="420" priority="454" operator="containsText" text="DISABLED">
      <formula>NOT(ISERROR(SEARCH("DISABLED",K1427)))</formula>
    </cfRule>
    <cfRule type="containsText" dxfId="419" priority="455" operator="containsText" text="ENABLED">
      <formula>NOT(ISERROR(SEARCH("ENABLED",K1427)))</formula>
    </cfRule>
  </conditionalFormatting>
  <conditionalFormatting sqref="J1428">
    <cfRule type="containsText" dxfId="418" priority="451" operator="containsText" text="DISABLED">
      <formula>NOT(ISERROR(SEARCH("DISABLED",J1428)))</formula>
    </cfRule>
    <cfRule type="containsText" dxfId="417" priority="452" operator="containsText" text="ENABLED">
      <formula>NOT(ISERROR(SEARCH("ENABLED",J1428)))</formula>
    </cfRule>
  </conditionalFormatting>
  <conditionalFormatting sqref="X1428">
    <cfRule type="notContainsBlanks" dxfId="416" priority="450">
      <formula>LEN(TRIM(X1428))&gt;0</formula>
    </cfRule>
  </conditionalFormatting>
  <conditionalFormatting sqref="I1428">
    <cfRule type="cellIs" dxfId="415" priority="449" operator="equal">
      <formula>"CAT_MENU"</formula>
    </cfRule>
  </conditionalFormatting>
  <conditionalFormatting sqref="K1428">
    <cfRule type="containsText" dxfId="414" priority="447" operator="containsText" text="DISABLED">
      <formula>NOT(ISERROR(SEARCH("DISABLED",K1428)))</formula>
    </cfRule>
    <cfRule type="containsText" dxfId="413" priority="448" operator="containsText" text="ENABLED">
      <formula>NOT(ISERROR(SEARCH("ENABLED",K1428)))</formula>
    </cfRule>
  </conditionalFormatting>
  <conditionalFormatting sqref="J1429">
    <cfRule type="containsText" dxfId="412" priority="444" operator="containsText" text="DISABLED">
      <formula>NOT(ISERROR(SEARCH("DISABLED",J1429)))</formula>
    </cfRule>
    <cfRule type="containsText" dxfId="411" priority="445" operator="containsText" text="ENABLED">
      <formula>NOT(ISERROR(SEARCH("ENABLED",J1429)))</formula>
    </cfRule>
  </conditionalFormatting>
  <conditionalFormatting sqref="X1429">
    <cfRule type="notContainsBlanks" dxfId="410" priority="443">
      <formula>LEN(TRIM(X1429))&gt;0</formula>
    </cfRule>
  </conditionalFormatting>
  <conditionalFormatting sqref="I1429">
    <cfRule type="cellIs" dxfId="409" priority="442" operator="equal">
      <formula>"CAT_MENU"</formula>
    </cfRule>
  </conditionalFormatting>
  <conditionalFormatting sqref="K1429">
    <cfRule type="containsText" dxfId="408" priority="440" operator="containsText" text="DISABLED">
      <formula>NOT(ISERROR(SEARCH("DISABLED",K1429)))</formula>
    </cfRule>
    <cfRule type="containsText" dxfId="407" priority="441" operator="containsText" text="ENABLED">
      <formula>NOT(ISERROR(SEARCH("ENABLED",K1429)))</formula>
    </cfRule>
  </conditionalFormatting>
  <conditionalFormatting sqref="J1433">
    <cfRule type="containsText" dxfId="406" priority="437" operator="containsText" text="DISABLED">
      <formula>NOT(ISERROR(SEARCH("DISABLED",J1433)))</formula>
    </cfRule>
    <cfRule type="containsText" dxfId="405" priority="438" operator="containsText" text="ENABLED">
      <formula>NOT(ISERROR(SEARCH("ENABLED",J1433)))</formula>
    </cfRule>
  </conditionalFormatting>
  <conditionalFormatting sqref="X1433">
    <cfRule type="notContainsBlanks" dxfId="404" priority="436">
      <formula>LEN(TRIM(X1433))&gt;0</formula>
    </cfRule>
  </conditionalFormatting>
  <conditionalFormatting sqref="I1433">
    <cfRule type="cellIs" dxfId="403" priority="435" operator="equal">
      <formula>"CAT_MENU"</formula>
    </cfRule>
  </conditionalFormatting>
  <conditionalFormatting sqref="J1490">
    <cfRule type="containsText" dxfId="402" priority="430" operator="containsText" text="DISABLED">
      <formula>NOT(ISERROR(SEARCH("DISABLED",J1490)))</formula>
    </cfRule>
    <cfRule type="containsText" dxfId="401" priority="431" operator="containsText" text="ENABLED">
      <formula>NOT(ISERROR(SEARCH("ENABLED",J1490)))</formula>
    </cfRule>
  </conditionalFormatting>
  <conditionalFormatting sqref="X1490">
    <cfRule type="notContainsBlanks" dxfId="400" priority="429">
      <formula>LEN(TRIM(X1490))&gt;0</formula>
    </cfRule>
  </conditionalFormatting>
  <conditionalFormatting sqref="I1490">
    <cfRule type="cellIs" dxfId="399" priority="428" operator="equal">
      <formula>"CAT_MENU"</formula>
    </cfRule>
  </conditionalFormatting>
  <conditionalFormatting sqref="K1490">
    <cfRule type="containsText" dxfId="398" priority="426" operator="containsText" text="DISABLED">
      <formula>NOT(ISERROR(SEARCH("DISABLED",K1490)))</formula>
    </cfRule>
    <cfRule type="containsText" dxfId="397" priority="427" operator="containsText" text="ENABLED">
      <formula>NOT(ISERROR(SEARCH("ENABLED",K1490)))</formula>
    </cfRule>
  </conditionalFormatting>
  <conditionalFormatting sqref="J470">
    <cfRule type="containsText" dxfId="396" priority="417" operator="containsText" text="DISABLED">
      <formula>NOT(ISERROR(SEARCH("DISABLED",J470)))</formula>
    </cfRule>
    <cfRule type="containsText" dxfId="395" priority="418" operator="containsText" text="ENABLED">
      <formula>NOT(ISERROR(SEARCH("ENABLED",J470)))</formula>
    </cfRule>
  </conditionalFormatting>
  <conditionalFormatting sqref="X470">
    <cfRule type="notContainsBlanks" dxfId="394" priority="416">
      <formula>LEN(TRIM(X470))&gt;0</formula>
    </cfRule>
  </conditionalFormatting>
  <conditionalFormatting sqref="I470">
    <cfRule type="cellIs" dxfId="393" priority="415" operator="equal">
      <formula>"CAT_MENU"</formula>
    </cfRule>
  </conditionalFormatting>
  <conditionalFormatting sqref="K470">
    <cfRule type="containsText" dxfId="392" priority="413" operator="containsText" text="DISABLED">
      <formula>NOT(ISERROR(SEARCH("DISABLED",K470)))</formula>
    </cfRule>
    <cfRule type="containsText" dxfId="391" priority="414" operator="containsText" text="ENABLED">
      <formula>NOT(ISERROR(SEARCH("ENABLED",K470)))</formula>
    </cfRule>
  </conditionalFormatting>
  <conditionalFormatting sqref="J633:K633">
    <cfRule type="containsText" dxfId="390" priority="411" operator="containsText" text="DISABLED">
      <formula>NOT(ISERROR(SEARCH("DISABLED",J633)))</formula>
    </cfRule>
    <cfRule type="containsText" dxfId="389" priority="412" operator="containsText" text="ENABLED">
      <formula>NOT(ISERROR(SEARCH("ENABLED",J633)))</formula>
    </cfRule>
  </conditionalFormatting>
  <conditionalFormatting sqref="X633">
    <cfRule type="notContainsBlanks" dxfId="388" priority="410">
      <formula>LEN(TRIM(X633))&gt;0</formula>
    </cfRule>
  </conditionalFormatting>
  <conditionalFormatting sqref="I633">
    <cfRule type="cellIs" dxfId="387" priority="408" operator="equal">
      <formula>"CAT_MENU"</formula>
    </cfRule>
  </conditionalFormatting>
  <conditionalFormatting sqref="J5">
    <cfRule type="containsText" dxfId="386" priority="405" operator="containsText" text="DISABLED">
      <formula>NOT(ISERROR(SEARCH("DISABLED",J5)))</formula>
    </cfRule>
    <cfRule type="containsText" dxfId="385" priority="406" operator="containsText" text="ENABLED">
      <formula>NOT(ISERROR(SEARCH("ENABLED",J5)))</formula>
    </cfRule>
  </conditionalFormatting>
  <conditionalFormatting sqref="X5">
    <cfRule type="notContainsBlanks" dxfId="384" priority="404">
      <formula>LEN(TRIM(X5))&gt;0</formula>
    </cfRule>
  </conditionalFormatting>
  <conditionalFormatting sqref="I5">
    <cfRule type="cellIs" dxfId="383" priority="403" operator="equal">
      <formula>"CAT_MENU"</formula>
    </cfRule>
  </conditionalFormatting>
  <conditionalFormatting sqref="K5">
    <cfRule type="containsText" dxfId="382" priority="401" operator="containsText" text="DISABLED">
      <formula>NOT(ISERROR(SEARCH("DISABLED",K5)))</formula>
    </cfRule>
    <cfRule type="containsText" dxfId="381" priority="402" operator="containsText" text="ENABLED">
      <formula>NOT(ISERROR(SEARCH("ENABLED",K5)))</formula>
    </cfRule>
  </conditionalFormatting>
  <conditionalFormatting sqref="I136">
    <cfRule type="cellIs" dxfId="380" priority="373" operator="equal">
      <formula>"CAT_MENU"</formula>
    </cfRule>
  </conditionalFormatting>
  <conditionalFormatting sqref="J133">
    <cfRule type="containsText" dxfId="379" priority="393" operator="containsText" text="DISABLED">
      <formula>NOT(ISERROR(SEARCH("DISABLED",J133)))</formula>
    </cfRule>
    <cfRule type="containsText" dxfId="378" priority="394" operator="containsText" text="ENABLED">
      <formula>NOT(ISERROR(SEARCH("ENABLED",J133)))</formula>
    </cfRule>
  </conditionalFormatting>
  <conditionalFormatting sqref="X133">
    <cfRule type="notContainsBlanks" dxfId="377" priority="392">
      <formula>LEN(TRIM(X133))&gt;0</formula>
    </cfRule>
  </conditionalFormatting>
  <conditionalFormatting sqref="I133">
    <cfRule type="cellIs" dxfId="376" priority="391" operator="equal">
      <formula>"CAT_MENU"</formula>
    </cfRule>
  </conditionalFormatting>
  <conditionalFormatting sqref="K133">
    <cfRule type="containsText" dxfId="375" priority="389" operator="containsText" text="DISABLED">
      <formula>NOT(ISERROR(SEARCH("DISABLED",K133)))</formula>
    </cfRule>
    <cfRule type="containsText" dxfId="374" priority="390" operator="containsText" text="ENABLED">
      <formula>NOT(ISERROR(SEARCH("ENABLED",K133)))</formula>
    </cfRule>
  </conditionalFormatting>
  <conditionalFormatting sqref="J134">
    <cfRule type="containsText" dxfId="373" priority="387" operator="containsText" text="DISABLED">
      <formula>NOT(ISERROR(SEARCH("DISABLED",J134)))</formula>
    </cfRule>
    <cfRule type="containsText" dxfId="372" priority="388" operator="containsText" text="ENABLED">
      <formula>NOT(ISERROR(SEARCH("ENABLED",J134)))</formula>
    </cfRule>
  </conditionalFormatting>
  <conditionalFormatting sqref="X134">
    <cfRule type="notContainsBlanks" dxfId="371" priority="386">
      <formula>LEN(TRIM(X134))&gt;0</formula>
    </cfRule>
  </conditionalFormatting>
  <conditionalFormatting sqref="I134">
    <cfRule type="cellIs" dxfId="370" priority="385" operator="equal">
      <formula>"CAT_MENU"</formula>
    </cfRule>
  </conditionalFormatting>
  <conditionalFormatting sqref="K134">
    <cfRule type="containsText" dxfId="369" priority="383" operator="containsText" text="DISABLED">
      <formula>NOT(ISERROR(SEARCH("DISABLED",K134)))</formula>
    </cfRule>
    <cfRule type="containsText" dxfId="368" priority="384" operator="containsText" text="ENABLED">
      <formula>NOT(ISERROR(SEARCH("ENABLED",K134)))</formula>
    </cfRule>
  </conditionalFormatting>
  <conditionalFormatting sqref="J135">
    <cfRule type="containsText" dxfId="367" priority="381" operator="containsText" text="DISABLED">
      <formula>NOT(ISERROR(SEARCH("DISABLED",J135)))</formula>
    </cfRule>
    <cfRule type="containsText" dxfId="366" priority="382" operator="containsText" text="ENABLED">
      <formula>NOT(ISERROR(SEARCH("ENABLED",J135)))</formula>
    </cfRule>
  </conditionalFormatting>
  <conditionalFormatting sqref="X135">
    <cfRule type="notContainsBlanks" dxfId="365" priority="380">
      <formula>LEN(TRIM(X135))&gt;0</formula>
    </cfRule>
  </conditionalFormatting>
  <conditionalFormatting sqref="I135">
    <cfRule type="cellIs" dxfId="364" priority="379" operator="equal">
      <formula>"CAT_MENU"</formula>
    </cfRule>
  </conditionalFormatting>
  <conditionalFormatting sqref="K135">
    <cfRule type="containsText" dxfId="363" priority="377" operator="containsText" text="DISABLED">
      <formula>NOT(ISERROR(SEARCH("DISABLED",K135)))</formula>
    </cfRule>
    <cfRule type="containsText" dxfId="362" priority="378" operator="containsText" text="ENABLED">
      <formula>NOT(ISERROR(SEARCH("ENABLED",K135)))</formula>
    </cfRule>
  </conditionalFormatting>
  <conditionalFormatting sqref="J136">
    <cfRule type="containsText" dxfId="361" priority="375" operator="containsText" text="DISABLED">
      <formula>NOT(ISERROR(SEARCH("DISABLED",J136)))</formula>
    </cfRule>
    <cfRule type="containsText" dxfId="360" priority="376" operator="containsText" text="ENABLED">
      <formula>NOT(ISERROR(SEARCH("ENABLED",J136)))</formula>
    </cfRule>
  </conditionalFormatting>
  <conditionalFormatting sqref="X136">
    <cfRule type="notContainsBlanks" dxfId="359" priority="374">
      <formula>LEN(TRIM(X136))&gt;0</formula>
    </cfRule>
  </conditionalFormatting>
  <conditionalFormatting sqref="I231">
    <cfRule type="cellIs" dxfId="358" priority="355" operator="equal">
      <formula>"CAT_MENU"</formula>
    </cfRule>
  </conditionalFormatting>
  <conditionalFormatting sqref="K136">
    <cfRule type="containsText" dxfId="357" priority="371" operator="containsText" text="DISABLED">
      <formula>NOT(ISERROR(SEARCH("DISABLED",K136)))</formula>
    </cfRule>
    <cfRule type="containsText" dxfId="356" priority="372" operator="containsText" text="ENABLED">
      <formula>NOT(ISERROR(SEARCH("ENABLED",K136)))</formula>
    </cfRule>
  </conditionalFormatting>
  <conditionalFormatting sqref="I400">
    <cfRule type="cellIs" dxfId="355" priority="337" operator="equal">
      <formula>"CAT_MENU"</formula>
    </cfRule>
  </conditionalFormatting>
  <conditionalFormatting sqref="J229">
    <cfRule type="containsText" dxfId="354" priority="369" operator="containsText" text="DISABLED">
      <formula>NOT(ISERROR(SEARCH("DISABLED",J229)))</formula>
    </cfRule>
    <cfRule type="containsText" dxfId="353" priority="370" operator="containsText" text="ENABLED">
      <formula>NOT(ISERROR(SEARCH("ENABLED",J229)))</formula>
    </cfRule>
  </conditionalFormatting>
  <conditionalFormatting sqref="X229">
    <cfRule type="notContainsBlanks" dxfId="352" priority="368">
      <formula>LEN(TRIM(X229))&gt;0</formula>
    </cfRule>
  </conditionalFormatting>
  <conditionalFormatting sqref="I229">
    <cfRule type="cellIs" dxfId="351" priority="367" operator="equal">
      <formula>"CAT_MENU"</formula>
    </cfRule>
  </conditionalFormatting>
  <conditionalFormatting sqref="K229">
    <cfRule type="containsText" dxfId="350" priority="365" operator="containsText" text="DISABLED">
      <formula>NOT(ISERROR(SEARCH("DISABLED",K229)))</formula>
    </cfRule>
    <cfRule type="containsText" dxfId="349" priority="366" operator="containsText" text="ENABLED">
      <formula>NOT(ISERROR(SEARCH("ENABLED",K229)))</formula>
    </cfRule>
  </conditionalFormatting>
  <conditionalFormatting sqref="J230">
    <cfRule type="containsText" dxfId="348" priority="363" operator="containsText" text="DISABLED">
      <formula>NOT(ISERROR(SEARCH("DISABLED",J230)))</formula>
    </cfRule>
    <cfRule type="containsText" dxfId="347" priority="364" operator="containsText" text="ENABLED">
      <formula>NOT(ISERROR(SEARCH("ENABLED",J230)))</formula>
    </cfRule>
  </conditionalFormatting>
  <conditionalFormatting sqref="X230">
    <cfRule type="notContainsBlanks" dxfId="346" priority="362">
      <formula>LEN(TRIM(X230))&gt;0</formula>
    </cfRule>
  </conditionalFormatting>
  <conditionalFormatting sqref="I230">
    <cfRule type="cellIs" dxfId="345" priority="361" operator="equal">
      <formula>"CAT_MENU"</formula>
    </cfRule>
  </conditionalFormatting>
  <conditionalFormatting sqref="K230">
    <cfRule type="containsText" dxfId="344" priority="359" operator="containsText" text="DISABLED">
      <formula>NOT(ISERROR(SEARCH("DISABLED",K230)))</formula>
    </cfRule>
    <cfRule type="containsText" dxfId="343" priority="360" operator="containsText" text="ENABLED">
      <formula>NOT(ISERROR(SEARCH("ENABLED",K230)))</formula>
    </cfRule>
  </conditionalFormatting>
  <conditionalFormatting sqref="J231">
    <cfRule type="containsText" dxfId="342" priority="357" operator="containsText" text="DISABLED">
      <formula>NOT(ISERROR(SEARCH("DISABLED",J231)))</formula>
    </cfRule>
    <cfRule type="containsText" dxfId="341" priority="358" operator="containsText" text="ENABLED">
      <formula>NOT(ISERROR(SEARCH("ENABLED",J231)))</formula>
    </cfRule>
  </conditionalFormatting>
  <conditionalFormatting sqref="X231">
    <cfRule type="notContainsBlanks" dxfId="340" priority="356">
      <formula>LEN(TRIM(X231))&gt;0</formula>
    </cfRule>
  </conditionalFormatting>
  <conditionalFormatting sqref="K231">
    <cfRule type="containsText" dxfId="339" priority="353" operator="containsText" text="DISABLED">
      <formula>NOT(ISERROR(SEARCH("DISABLED",K231)))</formula>
    </cfRule>
    <cfRule type="containsText" dxfId="338" priority="354" operator="containsText" text="ENABLED">
      <formula>NOT(ISERROR(SEARCH("ENABLED",K231)))</formula>
    </cfRule>
  </conditionalFormatting>
  <conditionalFormatting sqref="I440">
    <cfRule type="cellIs" dxfId="337" priority="319" operator="equal">
      <formula>"CAT_MENU"</formula>
    </cfRule>
  </conditionalFormatting>
  <conditionalFormatting sqref="J398">
    <cfRule type="containsText" dxfId="336" priority="351" operator="containsText" text="DISABLED">
      <formula>NOT(ISERROR(SEARCH("DISABLED",J398)))</formula>
    </cfRule>
    <cfRule type="containsText" dxfId="335" priority="352" operator="containsText" text="ENABLED">
      <formula>NOT(ISERROR(SEARCH("ENABLED",J398)))</formula>
    </cfRule>
  </conditionalFormatting>
  <conditionalFormatting sqref="X398">
    <cfRule type="notContainsBlanks" dxfId="334" priority="350">
      <formula>LEN(TRIM(X398))&gt;0</formula>
    </cfRule>
  </conditionalFormatting>
  <conditionalFormatting sqref="I398">
    <cfRule type="cellIs" dxfId="333" priority="349" operator="equal">
      <formula>"CAT_MENU"</formula>
    </cfRule>
  </conditionalFormatting>
  <conditionalFormatting sqref="K398">
    <cfRule type="containsText" dxfId="332" priority="347" operator="containsText" text="DISABLED">
      <formula>NOT(ISERROR(SEARCH("DISABLED",K398)))</formula>
    </cfRule>
    <cfRule type="containsText" dxfId="331" priority="348" operator="containsText" text="ENABLED">
      <formula>NOT(ISERROR(SEARCH("ENABLED",K398)))</formula>
    </cfRule>
  </conditionalFormatting>
  <conditionalFormatting sqref="J399">
    <cfRule type="containsText" dxfId="330" priority="345" operator="containsText" text="DISABLED">
      <formula>NOT(ISERROR(SEARCH("DISABLED",J399)))</formula>
    </cfRule>
    <cfRule type="containsText" dxfId="329" priority="346" operator="containsText" text="ENABLED">
      <formula>NOT(ISERROR(SEARCH("ENABLED",J399)))</formula>
    </cfRule>
  </conditionalFormatting>
  <conditionalFormatting sqref="X399">
    <cfRule type="notContainsBlanks" dxfId="328" priority="344">
      <formula>LEN(TRIM(X399))&gt;0</formula>
    </cfRule>
  </conditionalFormatting>
  <conditionalFormatting sqref="I399">
    <cfRule type="cellIs" dxfId="327" priority="343" operator="equal">
      <formula>"CAT_MENU"</formula>
    </cfRule>
  </conditionalFormatting>
  <conditionalFormatting sqref="K399">
    <cfRule type="containsText" dxfId="326" priority="341" operator="containsText" text="DISABLED">
      <formula>NOT(ISERROR(SEARCH("DISABLED",K399)))</formula>
    </cfRule>
    <cfRule type="containsText" dxfId="325" priority="342" operator="containsText" text="ENABLED">
      <formula>NOT(ISERROR(SEARCH("ENABLED",K399)))</formula>
    </cfRule>
  </conditionalFormatting>
  <conditionalFormatting sqref="J400">
    <cfRule type="containsText" dxfId="324" priority="339" operator="containsText" text="DISABLED">
      <formula>NOT(ISERROR(SEARCH("DISABLED",J400)))</formula>
    </cfRule>
    <cfRule type="containsText" dxfId="323" priority="340" operator="containsText" text="ENABLED">
      <formula>NOT(ISERROR(SEARCH("ENABLED",J400)))</formula>
    </cfRule>
  </conditionalFormatting>
  <conditionalFormatting sqref="X400">
    <cfRule type="notContainsBlanks" dxfId="322" priority="338">
      <formula>LEN(TRIM(X400))&gt;0</formula>
    </cfRule>
  </conditionalFormatting>
  <conditionalFormatting sqref="K400">
    <cfRule type="containsText" dxfId="321" priority="335" operator="containsText" text="DISABLED">
      <formula>NOT(ISERROR(SEARCH("DISABLED",K400)))</formula>
    </cfRule>
    <cfRule type="containsText" dxfId="320" priority="336" operator="containsText" text="ENABLED">
      <formula>NOT(ISERROR(SEARCH("ENABLED",K400)))</formula>
    </cfRule>
  </conditionalFormatting>
  <conditionalFormatting sqref="I473">
    <cfRule type="cellIs" dxfId="319" priority="301" operator="equal">
      <formula>"CAT_MENU"</formula>
    </cfRule>
  </conditionalFormatting>
  <conditionalFormatting sqref="J438">
    <cfRule type="containsText" dxfId="318" priority="333" operator="containsText" text="DISABLED">
      <formula>NOT(ISERROR(SEARCH("DISABLED",J438)))</formula>
    </cfRule>
    <cfRule type="containsText" dxfId="317" priority="334" operator="containsText" text="ENABLED">
      <formula>NOT(ISERROR(SEARCH("ENABLED",J438)))</formula>
    </cfRule>
  </conditionalFormatting>
  <conditionalFormatting sqref="X438">
    <cfRule type="notContainsBlanks" dxfId="316" priority="332">
      <formula>LEN(TRIM(X438))&gt;0</formula>
    </cfRule>
  </conditionalFormatting>
  <conditionalFormatting sqref="I438">
    <cfRule type="cellIs" dxfId="315" priority="331" operator="equal">
      <formula>"CAT_MENU"</formula>
    </cfRule>
  </conditionalFormatting>
  <conditionalFormatting sqref="K438">
    <cfRule type="containsText" dxfId="314" priority="329" operator="containsText" text="DISABLED">
      <formula>NOT(ISERROR(SEARCH("DISABLED",K438)))</formula>
    </cfRule>
    <cfRule type="containsText" dxfId="313" priority="330" operator="containsText" text="ENABLED">
      <formula>NOT(ISERROR(SEARCH("ENABLED",K438)))</formula>
    </cfRule>
  </conditionalFormatting>
  <conditionalFormatting sqref="J439">
    <cfRule type="containsText" dxfId="312" priority="327" operator="containsText" text="DISABLED">
      <formula>NOT(ISERROR(SEARCH("DISABLED",J439)))</formula>
    </cfRule>
    <cfRule type="containsText" dxfId="311" priority="328" operator="containsText" text="ENABLED">
      <formula>NOT(ISERROR(SEARCH("ENABLED",J439)))</formula>
    </cfRule>
  </conditionalFormatting>
  <conditionalFormatting sqref="X439">
    <cfRule type="notContainsBlanks" dxfId="310" priority="326">
      <formula>LEN(TRIM(X439))&gt;0</formula>
    </cfRule>
  </conditionalFormatting>
  <conditionalFormatting sqref="I439">
    <cfRule type="cellIs" dxfId="309" priority="325" operator="equal">
      <formula>"CAT_MENU"</formula>
    </cfRule>
  </conditionalFormatting>
  <conditionalFormatting sqref="K439">
    <cfRule type="containsText" dxfId="308" priority="323" operator="containsText" text="DISABLED">
      <formula>NOT(ISERROR(SEARCH("DISABLED",K439)))</formula>
    </cfRule>
    <cfRule type="containsText" dxfId="307" priority="324" operator="containsText" text="ENABLED">
      <formula>NOT(ISERROR(SEARCH("ENABLED",K439)))</formula>
    </cfRule>
  </conditionalFormatting>
  <conditionalFormatting sqref="J440">
    <cfRule type="containsText" dxfId="306" priority="321" operator="containsText" text="DISABLED">
      <formula>NOT(ISERROR(SEARCH("DISABLED",J440)))</formula>
    </cfRule>
    <cfRule type="containsText" dxfId="305" priority="322" operator="containsText" text="ENABLED">
      <formula>NOT(ISERROR(SEARCH("ENABLED",J440)))</formula>
    </cfRule>
  </conditionalFormatting>
  <conditionalFormatting sqref="X440">
    <cfRule type="notContainsBlanks" dxfId="304" priority="320">
      <formula>LEN(TRIM(X440))&gt;0</formula>
    </cfRule>
  </conditionalFormatting>
  <conditionalFormatting sqref="K440">
    <cfRule type="containsText" dxfId="303" priority="317" operator="containsText" text="DISABLED">
      <formula>NOT(ISERROR(SEARCH("DISABLED",K440)))</formula>
    </cfRule>
    <cfRule type="containsText" dxfId="302" priority="318" operator="containsText" text="ENABLED">
      <formula>NOT(ISERROR(SEARCH("ENABLED",K440)))</formula>
    </cfRule>
  </conditionalFormatting>
  <conditionalFormatting sqref="I540">
    <cfRule type="cellIs" dxfId="301" priority="283" operator="equal">
      <formula>"CAT_MENU"</formula>
    </cfRule>
  </conditionalFormatting>
  <conditionalFormatting sqref="J471">
    <cfRule type="containsText" dxfId="300" priority="315" operator="containsText" text="DISABLED">
      <formula>NOT(ISERROR(SEARCH("DISABLED",J471)))</formula>
    </cfRule>
    <cfRule type="containsText" dxfId="299" priority="316" operator="containsText" text="ENABLED">
      <formula>NOT(ISERROR(SEARCH("ENABLED",J471)))</formula>
    </cfRule>
  </conditionalFormatting>
  <conditionalFormatting sqref="X471">
    <cfRule type="notContainsBlanks" dxfId="298" priority="314">
      <formula>LEN(TRIM(X471))&gt;0</formula>
    </cfRule>
  </conditionalFormatting>
  <conditionalFormatting sqref="I471">
    <cfRule type="cellIs" dxfId="297" priority="313" operator="equal">
      <formula>"CAT_MENU"</formula>
    </cfRule>
  </conditionalFormatting>
  <conditionalFormatting sqref="K471">
    <cfRule type="containsText" dxfId="296" priority="311" operator="containsText" text="DISABLED">
      <formula>NOT(ISERROR(SEARCH("DISABLED",K471)))</formula>
    </cfRule>
    <cfRule type="containsText" dxfId="295" priority="312" operator="containsText" text="ENABLED">
      <formula>NOT(ISERROR(SEARCH("ENABLED",K471)))</formula>
    </cfRule>
  </conditionalFormatting>
  <conditionalFormatting sqref="J472">
    <cfRule type="containsText" dxfId="294" priority="309" operator="containsText" text="DISABLED">
      <formula>NOT(ISERROR(SEARCH("DISABLED",J472)))</formula>
    </cfRule>
    <cfRule type="containsText" dxfId="293" priority="310" operator="containsText" text="ENABLED">
      <formula>NOT(ISERROR(SEARCH("ENABLED",J472)))</formula>
    </cfRule>
  </conditionalFormatting>
  <conditionalFormatting sqref="X472">
    <cfRule type="notContainsBlanks" dxfId="292" priority="308">
      <formula>LEN(TRIM(X472))&gt;0</formula>
    </cfRule>
  </conditionalFormatting>
  <conditionalFormatting sqref="I472">
    <cfRule type="cellIs" dxfId="291" priority="307" operator="equal">
      <formula>"CAT_MENU"</formula>
    </cfRule>
  </conditionalFormatting>
  <conditionalFormatting sqref="K472">
    <cfRule type="containsText" dxfId="290" priority="305" operator="containsText" text="DISABLED">
      <formula>NOT(ISERROR(SEARCH("DISABLED",K472)))</formula>
    </cfRule>
    <cfRule type="containsText" dxfId="289" priority="306" operator="containsText" text="ENABLED">
      <formula>NOT(ISERROR(SEARCH("ENABLED",K472)))</formula>
    </cfRule>
  </conditionalFormatting>
  <conditionalFormatting sqref="J473">
    <cfRule type="containsText" dxfId="288" priority="303" operator="containsText" text="DISABLED">
      <formula>NOT(ISERROR(SEARCH("DISABLED",J473)))</formula>
    </cfRule>
    <cfRule type="containsText" dxfId="287" priority="304" operator="containsText" text="ENABLED">
      <formula>NOT(ISERROR(SEARCH("ENABLED",J473)))</formula>
    </cfRule>
  </conditionalFormatting>
  <conditionalFormatting sqref="X473">
    <cfRule type="notContainsBlanks" dxfId="286" priority="302">
      <formula>LEN(TRIM(X473))&gt;0</formula>
    </cfRule>
  </conditionalFormatting>
  <conditionalFormatting sqref="K473">
    <cfRule type="containsText" dxfId="285" priority="299" operator="containsText" text="DISABLED">
      <formula>NOT(ISERROR(SEARCH("DISABLED",K473)))</formula>
    </cfRule>
    <cfRule type="containsText" dxfId="284" priority="300" operator="containsText" text="ENABLED">
      <formula>NOT(ISERROR(SEARCH("ENABLED",K473)))</formula>
    </cfRule>
  </conditionalFormatting>
  <conditionalFormatting sqref="I1191">
    <cfRule type="cellIs" dxfId="283" priority="265" operator="equal">
      <formula>"CAT_MENU"</formula>
    </cfRule>
  </conditionalFormatting>
  <conditionalFormatting sqref="J538">
    <cfRule type="containsText" dxfId="282" priority="297" operator="containsText" text="DISABLED">
      <formula>NOT(ISERROR(SEARCH("DISABLED",J538)))</formula>
    </cfRule>
    <cfRule type="containsText" dxfId="281" priority="298" operator="containsText" text="ENABLED">
      <formula>NOT(ISERROR(SEARCH("ENABLED",J538)))</formula>
    </cfRule>
  </conditionalFormatting>
  <conditionalFormatting sqref="X538">
    <cfRule type="notContainsBlanks" dxfId="280" priority="296">
      <formula>LEN(TRIM(X538))&gt;0</formula>
    </cfRule>
  </conditionalFormatting>
  <conditionalFormatting sqref="I538">
    <cfRule type="cellIs" dxfId="279" priority="295" operator="equal">
      <formula>"CAT_MENU"</formula>
    </cfRule>
  </conditionalFormatting>
  <conditionalFormatting sqref="K538">
    <cfRule type="containsText" dxfId="278" priority="293" operator="containsText" text="DISABLED">
      <formula>NOT(ISERROR(SEARCH("DISABLED",K538)))</formula>
    </cfRule>
    <cfRule type="containsText" dxfId="277" priority="294" operator="containsText" text="ENABLED">
      <formula>NOT(ISERROR(SEARCH("ENABLED",K538)))</formula>
    </cfRule>
  </conditionalFormatting>
  <conditionalFormatting sqref="J539">
    <cfRule type="containsText" dxfId="276" priority="291" operator="containsText" text="DISABLED">
      <formula>NOT(ISERROR(SEARCH("DISABLED",J539)))</formula>
    </cfRule>
    <cfRule type="containsText" dxfId="275" priority="292" operator="containsText" text="ENABLED">
      <formula>NOT(ISERROR(SEARCH("ENABLED",J539)))</formula>
    </cfRule>
  </conditionalFormatting>
  <conditionalFormatting sqref="X539">
    <cfRule type="notContainsBlanks" dxfId="274" priority="290">
      <formula>LEN(TRIM(X539))&gt;0</formula>
    </cfRule>
  </conditionalFormatting>
  <conditionalFormatting sqref="I539">
    <cfRule type="cellIs" dxfId="273" priority="289" operator="equal">
      <formula>"CAT_MENU"</formula>
    </cfRule>
  </conditionalFormatting>
  <conditionalFormatting sqref="K539">
    <cfRule type="containsText" dxfId="272" priority="287" operator="containsText" text="DISABLED">
      <formula>NOT(ISERROR(SEARCH("DISABLED",K539)))</formula>
    </cfRule>
    <cfRule type="containsText" dxfId="271" priority="288" operator="containsText" text="ENABLED">
      <formula>NOT(ISERROR(SEARCH("ENABLED",K539)))</formula>
    </cfRule>
  </conditionalFormatting>
  <conditionalFormatting sqref="J540">
    <cfRule type="containsText" dxfId="270" priority="285" operator="containsText" text="DISABLED">
      <formula>NOT(ISERROR(SEARCH("DISABLED",J540)))</formula>
    </cfRule>
    <cfRule type="containsText" dxfId="269" priority="286" operator="containsText" text="ENABLED">
      <formula>NOT(ISERROR(SEARCH("ENABLED",J540)))</formula>
    </cfRule>
  </conditionalFormatting>
  <conditionalFormatting sqref="X540">
    <cfRule type="notContainsBlanks" dxfId="268" priority="284">
      <formula>LEN(TRIM(X540))&gt;0</formula>
    </cfRule>
  </conditionalFormatting>
  <conditionalFormatting sqref="K540">
    <cfRule type="containsText" dxfId="267" priority="281" operator="containsText" text="DISABLED">
      <formula>NOT(ISERROR(SEARCH("DISABLED",K540)))</formula>
    </cfRule>
    <cfRule type="containsText" dxfId="266" priority="282" operator="containsText" text="ENABLED">
      <formula>NOT(ISERROR(SEARCH("ENABLED",K540)))</formula>
    </cfRule>
  </conditionalFormatting>
  <conditionalFormatting sqref="I1226">
    <cfRule type="cellIs" dxfId="265" priority="247" operator="equal">
      <formula>"CAT_MENU"</formula>
    </cfRule>
  </conditionalFormatting>
  <conditionalFormatting sqref="J1189">
    <cfRule type="containsText" dxfId="264" priority="279" operator="containsText" text="DISABLED">
      <formula>NOT(ISERROR(SEARCH("DISABLED",J1189)))</formula>
    </cfRule>
    <cfRule type="containsText" dxfId="263" priority="280" operator="containsText" text="ENABLED">
      <formula>NOT(ISERROR(SEARCH("ENABLED",J1189)))</formula>
    </cfRule>
  </conditionalFormatting>
  <conditionalFormatting sqref="X1189">
    <cfRule type="notContainsBlanks" dxfId="262" priority="278">
      <formula>LEN(TRIM(X1189))&gt;0</formula>
    </cfRule>
  </conditionalFormatting>
  <conditionalFormatting sqref="I1189">
    <cfRule type="cellIs" dxfId="261" priority="277" operator="equal">
      <formula>"CAT_MENU"</formula>
    </cfRule>
  </conditionalFormatting>
  <conditionalFormatting sqref="K1189">
    <cfRule type="containsText" dxfId="260" priority="275" operator="containsText" text="DISABLED">
      <formula>NOT(ISERROR(SEARCH("DISABLED",K1189)))</formula>
    </cfRule>
    <cfRule type="containsText" dxfId="259" priority="276" operator="containsText" text="ENABLED">
      <formula>NOT(ISERROR(SEARCH("ENABLED",K1189)))</formula>
    </cfRule>
  </conditionalFormatting>
  <conditionalFormatting sqref="J1190">
    <cfRule type="containsText" dxfId="258" priority="273" operator="containsText" text="DISABLED">
      <formula>NOT(ISERROR(SEARCH("DISABLED",J1190)))</formula>
    </cfRule>
    <cfRule type="containsText" dxfId="257" priority="274" operator="containsText" text="ENABLED">
      <formula>NOT(ISERROR(SEARCH("ENABLED",J1190)))</formula>
    </cfRule>
  </conditionalFormatting>
  <conditionalFormatting sqref="X1190">
    <cfRule type="notContainsBlanks" dxfId="256" priority="272">
      <formula>LEN(TRIM(X1190))&gt;0</formula>
    </cfRule>
  </conditionalFormatting>
  <conditionalFormatting sqref="I1190">
    <cfRule type="cellIs" dxfId="255" priority="271" operator="equal">
      <formula>"CAT_MENU"</formula>
    </cfRule>
  </conditionalFormatting>
  <conditionalFormatting sqref="K1190">
    <cfRule type="containsText" dxfId="254" priority="269" operator="containsText" text="DISABLED">
      <formula>NOT(ISERROR(SEARCH("DISABLED",K1190)))</formula>
    </cfRule>
    <cfRule type="containsText" dxfId="253" priority="270" operator="containsText" text="ENABLED">
      <formula>NOT(ISERROR(SEARCH("ENABLED",K1190)))</formula>
    </cfRule>
  </conditionalFormatting>
  <conditionalFormatting sqref="J1191">
    <cfRule type="containsText" dxfId="252" priority="267" operator="containsText" text="DISABLED">
      <formula>NOT(ISERROR(SEARCH("DISABLED",J1191)))</formula>
    </cfRule>
    <cfRule type="containsText" dxfId="251" priority="268" operator="containsText" text="ENABLED">
      <formula>NOT(ISERROR(SEARCH("ENABLED",J1191)))</formula>
    </cfRule>
  </conditionalFormatting>
  <conditionalFormatting sqref="X1191">
    <cfRule type="notContainsBlanks" dxfId="250" priority="266">
      <formula>LEN(TRIM(X1191))&gt;0</formula>
    </cfRule>
  </conditionalFormatting>
  <conditionalFormatting sqref="K1191">
    <cfRule type="containsText" dxfId="249" priority="263" operator="containsText" text="DISABLED">
      <formula>NOT(ISERROR(SEARCH("DISABLED",K1191)))</formula>
    </cfRule>
    <cfRule type="containsText" dxfId="248" priority="264" operator="containsText" text="ENABLED">
      <formula>NOT(ISERROR(SEARCH("ENABLED",K1191)))</formula>
    </cfRule>
  </conditionalFormatting>
  <conditionalFormatting sqref="I1319">
    <cfRule type="cellIs" dxfId="247" priority="229" operator="equal">
      <formula>"CAT_MENU"</formula>
    </cfRule>
  </conditionalFormatting>
  <conditionalFormatting sqref="J1224">
    <cfRule type="containsText" dxfId="246" priority="261" operator="containsText" text="DISABLED">
      <formula>NOT(ISERROR(SEARCH("DISABLED",J1224)))</formula>
    </cfRule>
    <cfRule type="containsText" dxfId="245" priority="262" operator="containsText" text="ENABLED">
      <formula>NOT(ISERROR(SEARCH("ENABLED",J1224)))</formula>
    </cfRule>
  </conditionalFormatting>
  <conditionalFormatting sqref="X1224">
    <cfRule type="notContainsBlanks" dxfId="244" priority="260">
      <formula>LEN(TRIM(X1224))&gt;0</formula>
    </cfRule>
  </conditionalFormatting>
  <conditionalFormatting sqref="I1224">
    <cfRule type="cellIs" dxfId="243" priority="259" operator="equal">
      <formula>"CAT_MENU"</formula>
    </cfRule>
  </conditionalFormatting>
  <conditionalFormatting sqref="K1224">
    <cfRule type="containsText" dxfId="242" priority="257" operator="containsText" text="DISABLED">
      <formula>NOT(ISERROR(SEARCH("DISABLED",K1224)))</formula>
    </cfRule>
    <cfRule type="containsText" dxfId="241" priority="258" operator="containsText" text="ENABLED">
      <formula>NOT(ISERROR(SEARCH("ENABLED",K1224)))</formula>
    </cfRule>
  </conditionalFormatting>
  <conditionalFormatting sqref="J1225">
    <cfRule type="containsText" dxfId="240" priority="255" operator="containsText" text="DISABLED">
      <formula>NOT(ISERROR(SEARCH("DISABLED",J1225)))</formula>
    </cfRule>
    <cfRule type="containsText" dxfId="239" priority="256" operator="containsText" text="ENABLED">
      <formula>NOT(ISERROR(SEARCH("ENABLED",J1225)))</formula>
    </cfRule>
  </conditionalFormatting>
  <conditionalFormatting sqref="X1225">
    <cfRule type="notContainsBlanks" dxfId="238" priority="254">
      <formula>LEN(TRIM(X1225))&gt;0</formula>
    </cfRule>
  </conditionalFormatting>
  <conditionalFormatting sqref="I1225">
    <cfRule type="cellIs" dxfId="237" priority="253" operator="equal">
      <formula>"CAT_MENU"</formula>
    </cfRule>
  </conditionalFormatting>
  <conditionalFormatting sqref="K1225">
    <cfRule type="containsText" dxfId="236" priority="251" operator="containsText" text="DISABLED">
      <formula>NOT(ISERROR(SEARCH("DISABLED",K1225)))</formula>
    </cfRule>
    <cfRule type="containsText" dxfId="235" priority="252" operator="containsText" text="ENABLED">
      <formula>NOT(ISERROR(SEARCH("ENABLED",K1225)))</formula>
    </cfRule>
  </conditionalFormatting>
  <conditionalFormatting sqref="J1226">
    <cfRule type="containsText" dxfId="234" priority="249" operator="containsText" text="DISABLED">
      <formula>NOT(ISERROR(SEARCH("DISABLED",J1226)))</formula>
    </cfRule>
    <cfRule type="containsText" dxfId="233" priority="250" operator="containsText" text="ENABLED">
      <formula>NOT(ISERROR(SEARCH("ENABLED",J1226)))</formula>
    </cfRule>
  </conditionalFormatting>
  <conditionalFormatting sqref="X1226">
    <cfRule type="notContainsBlanks" dxfId="232" priority="248">
      <formula>LEN(TRIM(X1226))&gt;0</formula>
    </cfRule>
  </conditionalFormatting>
  <conditionalFormatting sqref="K1226">
    <cfRule type="containsText" dxfId="231" priority="245" operator="containsText" text="DISABLED">
      <formula>NOT(ISERROR(SEARCH("DISABLED",K1226)))</formula>
    </cfRule>
    <cfRule type="containsText" dxfId="230" priority="246" operator="containsText" text="ENABLED">
      <formula>NOT(ISERROR(SEARCH("ENABLED",K1226)))</formula>
    </cfRule>
  </conditionalFormatting>
  <conditionalFormatting sqref="I1338">
    <cfRule type="cellIs" dxfId="229" priority="211" operator="equal">
      <formula>"CAT_MENU"</formula>
    </cfRule>
  </conditionalFormatting>
  <conditionalFormatting sqref="J1317">
    <cfRule type="containsText" dxfId="228" priority="243" operator="containsText" text="DISABLED">
      <formula>NOT(ISERROR(SEARCH("DISABLED",J1317)))</formula>
    </cfRule>
    <cfRule type="containsText" dxfId="227" priority="244" operator="containsText" text="ENABLED">
      <formula>NOT(ISERROR(SEARCH("ENABLED",J1317)))</formula>
    </cfRule>
  </conditionalFormatting>
  <conditionalFormatting sqref="X1317">
    <cfRule type="notContainsBlanks" dxfId="226" priority="242">
      <formula>LEN(TRIM(X1317))&gt;0</formula>
    </cfRule>
  </conditionalFormatting>
  <conditionalFormatting sqref="I1317">
    <cfRule type="cellIs" dxfId="225" priority="241" operator="equal">
      <formula>"CAT_MENU"</formula>
    </cfRule>
  </conditionalFormatting>
  <conditionalFormatting sqref="K1317">
    <cfRule type="containsText" dxfId="224" priority="239" operator="containsText" text="DISABLED">
      <formula>NOT(ISERROR(SEARCH("DISABLED",K1317)))</formula>
    </cfRule>
    <cfRule type="containsText" dxfId="223" priority="240" operator="containsText" text="ENABLED">
      <formula>NOT(ISERROR(SEARCH("ENABLED",K1317)))</formula>
    </cfRule>
  </conditionalFormatting>
  <conditionalFormatting sqref="J1318">
    <cfRule type="containsText" dxfId="222" priority="237" operator="containsText" text="DISABLED">
      <formula>NOT(ISERROR(SEARCH("DISABLED",J1318)))</formula>
    </cfRule>
    <cfRule type="containsText" dxfId="221" priority="238" operator="containsText" text="ENABLED">
      <formula>NOT(ISERROR(SEARCH("ENABLED",J1318)))</formula>
    </cfRule>
  </conditionalFormatting>
  <conditionalFormatting sqref="X1318">
    <cfRule type="notContainsBlanks" dxfId="220" priority="236">
      <formula>LEN(TRIM(X1318))&gt;0</formula>
    </cfRule>
  </conditionalFormatting>
  <conditionalFormatting sqref="I1318">
    <cfRule type="cellIs" dxfId="219" priority="235" operator="equal">
      <formula>"CAT_MENU"</formula>
    </cfRule>
  </conditionalFormatting>
  <conditionalFormatting sqref="K1318">
    <cfRule type="containsText" dxfId="218" priority="233" operator="containsText" text="DISABLED">
      <formula>NOT(ISERROR(SEARCH("DISABLED",K1318)))</formula>
    </cfRule>
    <cfRule type="containsText" dxfId="217" priority="234" operator="containsText" text="ENABLED">
      <formula>NOT(ISERROR(SEARCH("ENABLED",K1318)))</formula>
    </cfRule>
  </conditionalFormatting>
  <conditionalFormatting sqref="J1319">
    <cfRule type="containsText" dxfId="216" priority="231" operator="containsText" text="DISABLED">
      <formula>NOT(ISERROR(SEARCH("DISABLED",J1319)))</formula>
    </cfRule>
    <cfRule type="containsText" dxfId="215" priority="232" operator="containsText" text="ENABLED">
      <formula>NOT(ISERROR(SEARCH("ENABLED",J1319)))</formula>
    </cfRule>
  </conditionalFormatting>
  <conditionalFormatting sqref="X1319">
    <cfRule type="notContainsBlanks" dxfId="214" priority="230">
      <formula>LEN(TRIM(X1319))&gt;0</formula>
    </cfRule>
  </conditionalFormatting>
  <conditionalFormatting sqref="K1319">
    <cfRule type="containsText" dxfId="213" priority="227" operator="containsText" text="DISABLED">
      <formula>NOT(ISERROR(SEARCH("DISABLED",K1319)))</formula>
    </cfRule>
    <cfRule type="containsText" dxfId="212" priority="228" operator="containsText" text="ENABLED">
      <formula>NOT(ISERROR(SEARCH("ENABLED",K1319)))</formula>
    </cfRule>
  </conditionalFormatting>
  <conditionalFormatting sqref="I1500">
    <cfRule type="cellIs" dxfId="211" priority="187" operator="equal">
      <formula>"CAT_MENU"</formula>
    </cfRule>
  </conditionalFormatting>
  <conditionalFormatting sqref="J1336">
    <cfRule type="containsText" dxfId="210" priority="225" operator="containsText" text="DISABLED">
      <formula>NOT(ISERROR(SEARCH("DISABLED",J1336)))</formula>
    </cfRule>
    <cfRule type="containsText" dxfId="209" priority="226" operator="containsText" text="ENABLED">
      <formula>NOT(ISERROR(SEARCH("ENABLED",J1336)))</formula>
    </cfRule>
  </conditionalFormatting>
  <conditionalFormatting sqref="X1336">
    <cfRule type="notContainsBlanks" dxfId="208" priority="224">
      <formula>LEN(TRIM(X1336))&gt;0</formula>
    </cfRule>
  </conditionalFormatting>
  <conditionalFormatting sqref="I1336">
    <cfRule type="cellIs" dxfId="207" priority="223" operator="equal">
      <formula>"CAT_MENU"</formula>
    </cfRule>
  </conditionalFormatting>
  <conditionalFormatting sqref="K1336">
    <cfRule type="containsText" dxfId="206" priority="221" operator="containsText" text="DISABLED">
      <formula>NOT(ISERROR(SEARCH("DISABLED",K1336)))</formula>
    </cfRule>
    <cfRule type="containsText" dxfId="205" priority="222" operator="containsText" text="ENABLED">
      <formula>NOT(ISERROR(SEARCH("ENABLED",K1336)))</formula>
    </cfRule>
  </conditionalFormatting>
  <conditionalFormatting sqref="J1337">
    <cfRule type="containsText" dxfId="204" priority="219" operator="containsText" text="DISABLED">
      <formula>NOT(ISERROR(SEARCH("DISABLED",J1337)))</formula>
    </cfRule>
    <cfRule type="containsText" dxfId="203" priority="220" operator="containsText" text="ENABLED">
      <formula>NOT(ISERROR(SEARCH("ENABLED",J1337)))</formula>
    </cfRule>
  </conditionalFormatting>
  <conditionalFormatting sqref="X1337">
    <cfRule type="notContainsBlanks" dxfId="202" priority="218">
      <formula>LEN(TRIM(X1337))&gt;0</formula>
    </cfRule>
  </conditionalFormatting>
  <conditionalFormatting sqref="I1337">
    <cfRule type="cellIs" dxfId="201" priority="217" operator="equal">
      <formula>"CAT_MENU"</formula>
    </cfRule>
  </conditionalFormatting>
  <conditionalFormatting sqref="K1337">
    <cfRule type="containsText" dxfId="200" priority="215" operator="containsText" text="DISABLED">
      <formula>NOT(ISERROR(SEARCH("DISABLED",K1337)))</formula>
    </cfRule>
    <cfRule type="containsText" dxfId="199" priority="216" operator="containsText" text="ENABLED">
      <formula>NOT(ISERROR(SEARCH("ENABLED",K1337)))</formula>
    </cfRule>
  </conditionalFormatting>
  <conditionalFormatting sqref="J1338">
    <cfRule type="containsText" dxfId="198" priority="213" operator="containsText" text="DISABLED">
      <formula>NOT(ISERROR(SEARCH("DISABLED",J1338)))</formula>
    </cfRule>
    <cfRule type="containsText" dxfId="197" priority="214" operator="containsText" text="ENABLED">
      <formula>NOT(ISERROR(SEARCH("ENABLED",J1338)))</formula>
    </cfRule>
  </conditionalFormatting>
  <conditionalFormatting sqref="X1338">
    <cfRule type="notContainsBlanks" dxfId="196" priority="212">
      <formula>LEN(TRIM(X1338))&gt;0</formula>
    </cfRule>
  </conditionalFormatting>
  <conditionalFormatting sqref="K1338">
    <cfRule type="containsText" dxfId="195" priority="209" operator="containsText" text="DISABLED">
      <formula>NOT(ISERROR(SEARCH("DISABLED",K1338)))</formula>
    </cfRule>
    <cfRule type="containsText" dxfId="194" priority="210" operator="containsText" text="ENABLED">
      <formula>NOT(ISERROR(SEARCH("ENABLED",K1338)))</formula>
    </cfRule>
  </conditionalFormatting>
  <conditionalFormatting sqref="I1432">
    <cfRule type="cellIs" dxfId="193" priority="193" operator="equal">
      <formula>"CAT_MENU"</formula>
    </cfRule>
  </conditionalFormatting>
  <conditionalFormatting sqref="J1430">
    <cfRule type="containsText" dxfId="192" priority="207" operator="containsText" text="DISABLED">
      <formula>NOT(ISERROR(SEARCH("DISABLED",J1430)))</formula>
    </cfRule>
    <cfRule type="containsText" dxfId="191" priority="208" operator="containsText" text="ENABLED">
      <formula>NOT(ISERROR(SEARCH("ENABLED",J1430)))</formula>
    </cfRule>
  </conditionalFormatting>
  <conditionalFormatting sqref="X1430">
    <cfRule type="notContainsBlanks" dxfId="190" priority="206">
      <formula>LEN(TRIM(X1430))&gt;0</formula>
    </cfRule>
  </conditionalFormatting>
  <conditionalFormatting sqref="I1430">
    <cfRule type="cellIs" dxfId="189" priority="205" operator="equal">
      <formula>"CAT_MENU"</formula>
    </cfRule>
  </conditionalFormatting>
  <conditionalFormatting sqref="K1430">
    <cfRule type="containsText" dxfId="188" priority="203" operator="containsText" text="DISABLED">
      <formula>NOT(ISERROR(SEARCH("DISABLED",K1430)))</formula>
    </cfRule>
    <cfRule type="containsText" dxfId="187" priority="204" operator="containsText" text="ENABLED">
      <formula>NOT(ISERROR(SEARCH("ENABLED",K1430)))</formula>
    </cfRule>
  </conditionalFormatting>
  <conditionalFormatting sqref="J1431">
    <cfRule type="containsText" dxfId="186" priority="201" operator="containsText" text="DISABLED">
      <formula>NOT(ISERROR(SEARCH("DISABLED",J1431)))</formula>
    </cfRule>
    <cfRule type="containsText" dxfId="185" priority="202" operator="containsText" text="ENABLED">
      <formula>NOT(ISERROR(SEARCH("ENABLED",J1431)))</formula>
    </cfRule>
  </conditionalFormatting>
  <conditionalFormatting sqref="X1431">
    <cfRule type="notContainsBlanks" dxfId="184" priority="200">
      <formula>LEN(TRIM(X1431))&gt;0</formula>
    </cfRule>
  </conditionalFormatting>
  <conditionalFormatting sqref="I1431">
    <cfRule type="cellIs" dxfId="183" priority="199" operator="equal">
      <formula>"CAT_MENU"</formula>
    </cfRule>
  </conditionalFormatting>
  <conditionalFormatting sqref="K1431">
    <cfRule type="containsText" dxfId="182" priority="197" operator="containsText" text="DISABLED">
      <formula>NOT(ISERROR(SEARCH("DISABLED",K1431)))</formula>
    </cfRule>
    <cfRule type="containsText" dxfId="181" priority="198" operator="containsText" text="ENABLED">
      <formula>NOT(ISERROR(SEARCH("ENABLED",K1431)))</formula>
    </cfRule>
  </conditionalFormatting>
  <conditionalFormatting sqref="J1432">
    <cfRule type="containsText" dxfId="180" priority="195" operator="containsText" text="DISABLED">
      <formula>NOT(ISERROR(SEARCH("DISABLED",J1432)))</formula>
    </cfRule>
    <cfRule type="containsText" dxfId="179" priority="196" operator="containsText" text="ENABLED">
      <formula>NOT(ISERROR(SEARCH("ENABLED",J1432)))</formula>
    </cfRule>
  </conditionalFormatting>
  <conditionalFormatting sqref="X1432">
    <cfRule type="notContainsBlanks" dxfId="178" priority="194">
      <formula>LEN(TRIM(X1432))&gt;0</formula>
    </cfRule>
  </conditionalFormatting>
  <conditionalFormatting sqref="K1432">
    <cfRule type="containsText" dxfId="177" priority="191" operator="containsText" text="DISABLED">
      <formula>NOT(ISERROR(SEARCH("DISABLED",K1432)))</formula>
    </cfRule>
    <cfRule type="containsText" dxfId="176" priority="192" operator="containsText" text="ENABLED">
      <formula>NOT(ISERROR(SEARCH("ENABLED",K1432)))</formula>
    </cfRule>
  </conditionalFormatting>
  <conditionalFormatting sqref="J1500">
    <cfRule type="containsText" dxfId="175" priority="189" operator="containsText" text="DISABLED">
      <formula>NOT(ISERROR(SEARCH("DISABLED",J1500)))</formula>
    </cfRule>
    <cfRule type="containsText" dxfId="174" priority="190" operator="containsText" text="ENABLED">
      <formula>NOT(ISERROR(SEARCH("ENABLED",J1500)))</formula>
    </cfRule>
  </conditionalFormatting>
  <conditionalFormatting sqref="X1500">
    <cfRule type="notContainsBlanks" dxfId="173" priority="188">
      <formula>LEN(TRIM(X1500))&gt;0</formula>
    </cfRule>
  </conditionalFormatting>
  <conditionalFormatting sqref="K1500">
    <cfRule type="containsText" dxfId="172" priority="185" operator="containsText" text="DISABLED">
      <formula>NOT(ISERROR(SEARCH("DISABLED",K1500)))</formula>
    </cfRule>
    <cfRule type="containsText" dxfId="171" priority="186" operator="containsText" text="ENABLED">
      <formula>NOT(ISERROR(SEARCH("ENABLED",K1500)))</formula>
    </cfRule>
  </conditionalFormatting>
  <conditionalFormatting sqref="J1790:K1792">
    <cfRule type="containsText" dxfId="170" priority="183" operator="containsText" text="DISABLED">
      <formula>NOT(ISERROR(SEARCH("DISABLED",J1790)))</formula>
    </cfRule>
    <cfRule type="containsText" dxfId="169" priority="184" operator="containsText" text="ENABLED">
      <formula>NOT(ISERROR(SEARCH("ENABLED",J1790)))</formula>
    </cfRule>
  </conditionalFormatting>
  <conditionalFormatting sqref="X1790:X1792">
    <cfRule type="notContainsBlanks" dxfId="168" priority="182">
      <formula>LEN(TRIM(X1790))&gt;0</formula>
    </cfRule>
  </conditionalFormatting>
  <conditionalFormatting sqref="I1790:I1792">
    <cfRule type="cellIs" dxfId="167" priority="181" operator="equal">
      <formula>"CAT_MENU"</formula>
    </cfRule>
  </conditionalFormatting>
  <conditionalFormatting sqref="J2135">
    <cfRule type="containsText" dxfId="166" priority="175" operator="containsText" text="DISABLED">
      <formula>NOT(ISERROR(SEARCH("DISABLED",J2135)))</formula>
    </cfRule>
    <cfRule type="containsText" dxfId="165" priority="176" operator="containsText" text="ENABLED">
      <formula>NOT(ISERROR(SEARCH("ENABLED",J2135)))</formula>
    </cfRule>
  </conditionalFormatting>
  <conditionalFormatting sqref="X2135">
    <cfRule type="notContainsBlanks" dxfId="164" priority="174">
      <formula>LEN(TRIM(X2135))&gt;0</formula>
    </cfRule>
  </conditionalFormatting>
  <conditionalFormatting sqref="K2135">
    <cfRule type="containsText" dxfId="163" priority="171" operator="containsText" text="DISABLED">
      <formula>NOT(ISERROR(SEARCH("DISABLED",K2135)))</formula>
    </cfRule>
    <cfRule type="containsText" dxfId="162" priority="172" operator="containsText" text="ENABLED">
      <formula>NOT(ISERROR(SEARCH("ENABLED",K2135)))</formula>
    </cfRule>
  </conditionalFormatting>
  <conditionalFormatting sqref="J2136:J2198">
    <cfRule type="containsText" dxfId="161" priority="169" operator="containsText" text="DISABLED">
      <formula>NOT(ISERROR(SEARCH("DISABLED",J2136)))</formula>
    </cfRule>
    <cfRule type="containsText" dxfId="160" priority="170" operator="containsText" text="ENABLED">
      <formula>NOT(ISERROR(SEARCH("ENABLED",J2136)))</formula>
    </cfRule>
  </conditionalFormatting>
  <conditionalFormatting sqref="X2136:X2198">
    <cfRule type="notContainsBlanks" dxfId="159" priority="168">
      <formula>LEN(TRIM(X2136))&gt;0</formula>
    </cfRule>
  </conditionalFormatting>
  <conditionalFormatting sqref="K2136:K2198">
    <cfRule type="containsText" dxfId="158" priority="165" operator="containsText" text="DISABLED">
      <formula>NOT(ISERROR(SEARCH("DISABLED",K2136)))</formula>
    </cfRule>
    <cfRule type="containsText" dxfId="157" priority="166" operator="containsText" text="ENABLED">
      <formula>NOT(ISERROR(SEARCH("ENABLED",K2136)))</formula>
    </cfRule>
  </conditionalFormatting>
  <conditionalFormatting sqref="J2199">
    <cfRule type="containsText" dxfId="156" priority="163" operator="containsText" text="DISABLED">
      <formula>NOT(ISERROR(SEARCH("DISABLED",J2199)))</formula>
    </cfRule>
    <cfRule type="containsText" dxfId="155" priority="164" operator="containsText" text="ENABLED">
      <formula>NOT(ISERROR(SEARCH("ENABLED",J2199)))</formula>
    </cfRule>
  </conditionalFormatting>
  <conditionalFormatting sqref="X2199">
    <cfRule type="notContainsBlanks" dxfId="154" priority="162">
      <formula>LEN(TRIM(X2199))&gt;0</formula>
    </cfRule>
  </conditionalFormatting>
  <conditionalFormatting sqref="I2199">
    <cfRule type="cellIs" dxfId="153" priority="161" operator="equal">
      <formula>"CAT_MENU"</formula>
    </cfRule>
  </conditionalFormatting>
  <conditionalFormatting sqref="K2199">
    <cfRule type="containsText" dxfId="152" priority="159" operator="containsText" text="DISABLED">
      <formula>NOT(ISERROR(SEARCH("DISABLED",K2199)))</formula>
    </cfRule>
    <cfRule type="containsText" dxfId="151" priority="160" operator="containsText" text="ENABLED">
      <formula>NOT(ISERROR(SEARCH("ENABLED",K2199)))</formula>
    </cfRule>
  </conditionalFormatting>
  <conditionalFormatting sqref="J2200">
    <cfRule type="containsText" dxfId="150" priority="157" operator="containsText" text="DISABLED">
      <formula>NOT(ISERROR(SEARCH("DISABLED",J2200)))</formula>
    </cfRule>
    <cfRule type="containsText" dxfId="149" priority="158" operator="containsText" text="ENABLED">
      <formula>NOT(ISERROR(SEARCH("ENABLED",J2200)))</formula>
    </cfRule>
  </conditionalFormatting>
  <conditionalFormatting sqref="X2200">
    <cfRule type="notContainsBlanks" dxfId="148" priority="156">
      <formula>LEN(TRIM(X2200))&gt;0</formula>
    </cfRule>
  </conditionalFormatting>
  <conditionalFormatting sqref="I2200">
    <cfRule type="cellIs" dxfId="147" priority="155" operator="equal">
      <formula>"CAT_MENU"</formula>
    </cfRule>
  </conditionalFormatting>
  <conditionalFormatting sqref="K2200">
    <cfRule type="containsText" dxfId="146" priority="153" operator="containsText" text="DISABLED">
      <formula>NOT(ISERROR(SEARCH("DISABLED",K2200)))</formula>
    </cfRule>
    <cfRule type="containsText" dxfId="145" priority="154" operator="containsText" text="ENABLED">
      <formula>NOT(ISERROR(SEARCH("ENABLED",K2200)))</formula>
    </cfRule>
  </conditionalFormatting>
  <conditionalFormatting sqref="J2201">
    <cfRule type="containsText" dxfId="144" priority="151" operator="containsText" text="DISABLED">
      <formula>NOT(ISERROR(SEARCH("DISABLED",J2201)))</formula>
    </cfRule>
    <cfRule type="containsText" dxfId="143" priority="152" operator="containsText" text="ENABLED">
      <formula>NOT(ISERROR(SEARCH("ENABLED",J2201)))</formula>
    </cfRule>
  </conditionalFormatting>
  <conditionalFormatting sqref="X2201">
    <cfRule type="notContainsBlanks" dxfId="142" priority="150">
      <formula>LEN(TRIM(X2201))&gt;0</formula>
    </cfRule>
  </conditionalFormatting>
  <conditionalFormatting sqref="I2201">
    <cfRule type="cellIs" dxfId="141" priority="149" operator="equal">
      <formula>"CAT_MENU"</formula>
    </cfRule>
  </conditionalFormatting>
  <conditionalFormatting sqref="K2201">
    <cfRule type="containsText" dxfId="140" priority="147" operator="containsText" text="DISABLED">
      <formula>NOT(ISERROR(SEARCH("DISABLED",K2201)))</formula>
    </cfRule>
    <cfRule type="containsText" dxfId="139" priority="148" operator="containsText" text="ENABLED">
      <formula>NOT(ISERROR(SEARCH("ENABLED",K2201)))</formula>
    </cfRule>
  </conditionalFormatting>
  <conditionalFormatting sqref="J2202">
    <cfRule type="containsText" dxfId="138" priority="145" operator="containsText" text="DISABLED">
      <formula>NOT(ISERROR(SEARCH("DISABLED",J2202)))</formula>
    </cfRule>
    <cfRule type="containsText" dxfId="137" priority="146" operator="containsText" text="ENABLED">
      <formula>NOT(ISERROR(SEARCH("ENABLED",J2202)))</formula>
    </cfRule>
  </conditionalFormatting>
  <conditionalFormatting sqref="X2202">
    <cfRule type="notContainsBlanks" dxfId="136" priority="144">
      <formula>LEN(TRIM(X2202))&gt;0</formula>
    </cfRule>
  </conditionalFormatting>
  <conditionalFormatting sqref="I2202">
    <cfRule type="cellIs" dxfId="135" priority="143" operator="equal">
      <formula>"CAT_MENU"</formula>
    </cfRule>
  </conditionalFormatting>
  <conditionalFormatting sqref="K2202">
    <cfRule type="containsText" dxfId="134" priority="141" operator="containsText" text="DISABLED">
      <formula>NOT(ISERROR(SEARCH("DISABLED",K2202)))</formula>
    </cfRule>
    <cfRule type="containsText" dxfId="133" priority="142" operator="containsText" text="ENABLED">
      <formula>NOT(ISERROR(SEARCH("ENABLED",K2202)))</formula>
    </cfRule>
  </conditionalFormatting>
  <conditionalFormatting sqref="J2203">
    <cfRule type="containsText" dxfId="132" priority="139" operator="containsText" text="DISABLED">
      <formula>NOT(ISERROR(SEARCH("DISABLED",J2203)))</formula>
    </cfRule>
    <cfRule type="containsText" dxfId="131" priority="140" operator="containsText" text="ENABLED">
      <formula>NOT(ISERROR(SEARCH("ENABLED",J2203)))</formula>
    </cfRule>
  </conditionalFormatting>
  <conditionalFormatting sqref="X2203">
    <cfRule type="notContainsBlanks" dxfId="130" priority="138">
      <formula>LEN(TRIM(X2203))&gt;0</formula>
    </cfRule>
  </conditionalFormatting>
  <conditionalFormatting sqref="I2203">
    <cfRule type="cellIs" dxfId="129" priority="137" operator="equal">
      <formula>"CAT_MENU"</formula>
    </cfRule>
  </conditionalFormatting>
  <conditionalFormatting sqref="K2203">
    <cfRule type="containsText" dxfId="128" priority="135" operator="containsText" text="DISABLED">
      <formula>NOT(ISERROR(SEARCH("DISABLED",K2203)))</formula>
    </cfRule>
    <cfRule type="containsText" dxfId="127" priority="136" operator="containsText" text="ENABLED">
      <formula>NOT(ISERROR(SEARCH("ENABLED",K2203)))</formula>
    </cfRule>
  </conditionalFormatting>
  <conditionalFormatting sqref="J2204">
    <cfRule type="containsText" dxfId="126" priority="133" operator="containsText" text="DISABLED">
      <formula>NOT(ISERROR(SEARCH("DISABLED",J2204)))</formula>
    </cfRule>
    <cfRule type="containsText" dxfId="125" priority="134" operator="containsText" text="ENABLED">
      <formula>NOT(ISERROR(SEARCH("ENABLED",J2204)))</formula>
    </cfRule>
  </conditionalFormatting>
  <conditionalFormatting sqref="X2204">
    <cfRule type="notContainsBlanks" dxfId="124" priority="132">
      <formula>LEN(TRIM(X2204))&gt;0</formula>
    </cfRule>
  </conditionalFormatting>
  <conditionalFormatting sqref="I2204">
    <cfRule type="cellIs" dxfId="123" priority="131" operator="equal">
      <formula>"CAT_MENU"</formula>
    </cfRule>
  </conditionalFormatting>
  <conditionalFormatting sqref="K2204">
    <cfRule type="containsText" dxfId="122" priority="129" operator="containsText" text="DISABLED">
      <formula>NOT(ISERROR(SEARCH("DISABLED",K2204)))</formula>
    </cfRule>
    <cfRule type="containsText" dxfId="121" priority="130" operator="containsText" text="ENABLED">
      <formula>NOT(ISERROR(SEARCH("ENABLED",K2204)))</formula>
    </cfRule>
  </conditionalFormatting>
  <conditionalFormatting sqref="J2205">
    <cfRule type="containsText" dxfId="120" priority="127" operator="containsText" text="DISABLED">
      <formula>NOT(ISERROR(SEARCH("DISABLED",J2205)))</formula>
    </cfRule>
    <cfRule type="containsText" dxfId="119" priority="128" operator="containsText" text="ENABLED">
      <formula>NOT(ISERROR(SEARCH("ENABLED",J2205)))</formula>
    </cfRule>
  </conditionalFormatting>
  <conditionalFormatting sqref="X2205">
    <cfRule type="notContainsBlanks" dxfId="118" priority="126">
      <formula>LEN(TRIM(X2205))&gt;0</formula>
    </cfRule>
  </conditionalFormatting>
  <conditionalFormatting sqref="I2205">
    <cfRule type="cellIs" dxfId="117" priority="125" operator="equal">
      <formula>"CAT_MENU"</formula>
    </cfRule>
  </conditionalFormatting>
  <conditionalFormatting sqref="K2205">
    <cfRule type="containsText" dxfId="116" priority="123" operator="containsText" text="DISABLED">
      <formula>NOT(ISERROR(SEARCH("DISABLED",K2205)))</formula>
    </cfRule>
    <cfRule type="containsText" dxfId="115" priority="124" operator="containsText" text="ENABLED">
      <formula>NOT(ISERROR(SEARCH("ENABLED",K2205)))</formula>
    </cfRule>
  </conditionalFormatting>
  <conditionalFormatting sqref="J2206">
    <cfRule type="containsText" dxfId="114" priority="121" operator="containsText" text="DISABLED">
      <formula>NOT(ISERROR(SEARCH("DISABLED",J2206)))</formula>
    </cfRule>
    <cfRule type="containsText" dxfId="113" priority="122" operator="containsText" text="ENABLED">
      <formula>NOT(ISERROR(SEARCH("ENABLED",J2206)))</formula>
    </cfRule>
  </conditionalFormatting>
  <conditionalFormatting sqref="X2206">
    <cfRule type="notContainsBlanks" dxfId="112" priority="120">
      <formula>LEN(TRIM(X2206))&gt;0</formula>
    </cfRule>
  </conditionalFormatting>
  <conditionalFormatting sqref="I2206">
    <cfRule type="cellIs" dxfId="111" priority="119" operator="equal">
      <formula>"CAT_MENU"</formula>
    </cfRule>
  </conditionalFormatting>
  <conditionalFormatting sqref="K2206">
    <cfRule type="containsText" dxfId="110" priority="117" operator="containsText" text="DISABLED">
      <formula>NOT(ISERROR(SEARCH("DISABLED",K2206)))</formula>
    </cfRule>
    <cfRule type="containsText" dxfId="109" priority="118" operator="containsText" text="ENABLED">
      <formula>NOT(ISERROR(SEARCH("ENABLED",K2206)))</formula>
    </cfRule>
  </conditionalFormatting>
  <conditionalFormatting sqref="J2207">
    <cfRule type="containsText" dxfId="108" priority="115" operator="containsText" text="DISABLED">
      <formula>NOT(ISERROR(SEARCH("DISABLED",J2207)))</formula>
    </cfRule>
    <cfRule type="containsText" dxfId="107" priority="116" operator="containsText" text="ENABLED">
      <formula>NOT(ISERROR(SEARCH("ENABLED",J2207)))</formula>
    </cfRule>
  </conditionalFormatting>
  <conditionalFormatting sqref="X2207">
    <cfRule type="notContainsBlanks" dxfId="106" priority="114">
      <formula>LEN(TRIM(X2207))&gt;0</formula>
    </cfRule>
  </conditionalFormatting>
  <conditionalFormatting sqref="I2207">
    <cfRule type="cellIs" dxfId="105" priority="113" operator="equal">
      <formula>"CAT_MENU"</formula>
    </cfRule>
  </conditionalFormatting>
  <conditionalFormatting sqref="K2207">
    <cfRule type="containsText" dxfId="104" priority="111" operator="containsText" text="DISABLED">
      <formula>NOT(ISERROR(SEARCH("DISABLED",K2207)))</formula>
    </cfRule>
    <cfRule type="containsText" dxfId="103" priority="112" operator="containsText" text="ENABLED">
      <formula>NOT(ISERROR(SEARCH("ENABLED",K2207)))</formula>
    </cfRule>
  </conditionalFormatting>
  <conditionalFormatting sqref="J2208">
    <cfRule type="containsText" dxfId="102" priority="109" operator="containsText" text="DISABLED">
      <formula>NOT(ISERROR(SEARCH("DISABLED",J2208)))</formula>
    </cfRule>
    <cfRule type="containsText" dxfId="101" priority="110" operator="containsText" text="ENABLED">
      <formula>NOT(ISERROR(SEARCH("ENABLED",J2208)))</formula>
    </cfRule>
  </conditionalFormatting>
  <conditionalFormatting sqref="X2208">
    <cfRule type="notContainsBlanks" dxfId="100" priority="108">
      <formula>LEN(TRIM(X2208))&gt;0</formula>
    </cfRule>
  </conditionalFormatting>
  <conditionalFormatting sqref="I2208">
    <cfRule type="cellIs" dxfId="99" priority="107" operator="equal">
      <formula>"CAT_MENU"</formula>
    </cfRule>
  </conditionalFormatting>
  <conditionalFormatting sqref="K2208">
    <cfRule type="containsText" dxfId="98" priority="105" operator="containsText" text="DISABLED">
      <formula>NOT(ISERROR(SEARCH("DISABLED",K2208)))</formula>
    </cfRule>
    <cfRule type="containsText" dxfId="97" priority="106" operator="containsText" text="ENABLED">
      <formula>NOT(ISERROR(SEARCH("ENABLED",K2208)))</formula>
    </cfRule>
  </conditionalFormatting>
  <conditionalFormatting sqref="J2209">
    <cfRule type="containsText" dxfId="96" priority="103" operator="containsText" text="DISABLED">
      <formula>NOT(ISERROR(SEARCH("DISABLED",J2209)))</formula>
    </cfRule>
    <cfRule type="containsText" dxfId="95" priority="104" operator="containsText" text="ENABLED">
      <formula>NOT(ISERROR(SEARCH("ENABLED",J2209)))</formula>
    </cfRule>
  </conditionalFormatting>
  <conditionalFormatting sqref="X2209">
    <cfRule type="notContainsBlanks" dxfId="94" priority="102">
      <formula>LEN(TRIM(X2209))&gt;0</formula>
    </cfRule>
  </conditionalFormatting>
  <conditionalFormatting sqref="I2209">
    <cfRule type="cellIs" dxfId="93" priority="101" operator="equal">
      <formula>"CAT_MENU"</formula>
    </cfRule>
  </conditionalFormatting>
  <conditionalFormatting sqref="K2209">
    <cfRule type="containsText" dxfId="92" priority="99" operator="containsText" text="DISABLED">
      <formula>NOT(ISERROR(SEARCH("DISABLED",K2209)))</formula>
    </cfRule>
    <cfRule type="containsText" dxfId="91" priority="100" operator="containsText" text="ENABLED">
      <formula>NOT(ISERROR(SEARCH("ENABLED",K2209)))</formula>
    </cfRule>
  </conditionalFormatting>
  <conditionalFormatting sqref="J2210:J2212">
    <cfRule type="containsText" dxfId="90" priority="97" operator="containsText" text="DISABLED">
      <formula>NOT(ISERROR(SEARCH("DISABLED",J2210)))</formula>
    </cfRule>
    <cfRule type="containsText" dxfId="89" priority="98" operator="containsText" text="ENABLED">
      <formula>NOT(ISERROR(SEARCH("ENABLED",J2210)))</formula>
    </cfRule>
  </conditionalFormatting>
  <conditionalFormatting sqref="X2210:X2212">
    <cfRule type="notContainsBlanks" dxfId="88" priority="96">
      <formula>LEN(TRIM(X2210))&gt;0</formula>
    </cfRule>
  </conditionalFormatting>
  <conditionalFormatting sqref="I2210:I2212">
    <cfRule type="cellIs" dxfId="87" priority="95" operator="equal">
      <formula>"CAT_MENU"</formula>
    </cfRule>
  </conditionalFormatting>
  <conditionalFormatting sqref="K2210:K2212">
    <cfRule type="containsText" dxfId="86" priority="93" operator="containsText" text="DISABLED">
      <formula>NOT(ISERROR(SEARCH("DISABLED",K2210)))</formula>
    </cfRule>
    <cfRule type="containsText" dxfId="85" priority="94" operator="containsText" text="ENABLED">
      <formula>NOT(ISERROR(SEARCH("ENABLED",K2210)))</formula>
    </cfRule>
  </conditionalFormatting>
  <conditionalFormatting sqref="J2213">
    <cfRule type="containsText" dxfId="84" priority="91" operator="containsText" text="DISABLED">
      <formula>NOT(ISERROR(SEARCH("DISABLED",J2213)))</formula>
    </cfRule>
    <cfRule type="containsText" dxfId="83" priority="92" operator="containsText" text="ENABLED">
      <formula>NOT(ISERROR(SEARCH("ENABLED",J2213)))</formula>
    </cfRule>
  </conditionalFormatting>
  <conditionalFormatting sqref="X2213">
    <cfRule type="notContainsBlanks" dxfId="82" priority="90">
      <formula>LEN(TRIM(X2213))&gt;0</formula>
    </cfRule>
  </conditionalFormatting>
  <conditionalFormatting sqref="I2213">
    <cfRule type="cellIs" dxfId="81" priority="89" operator="equal">
      <formula>"CAT_MENU"</formula>
    </cfRule>
  </conditionalFormatting>
  <conditionalFormatting sqref="K2213">
    <cfRule type="containsText" dxfId="80" priority="87" operator="containsText" text="DISABLED">
      <formula>NOT(ISERROR(SEARCH("DISABLED",K2213)))</formula>
    </cfRule>
    <cfRule type="containsText" dxfId="79" priority="88" operator="containsText" text="ENABLED">
      <formula>NOT(ISERROR(SEARCH("ENABLED",K2213)))</formula>
    </cfRule>
  </conditionalFormatting>
  <conditionalFormatting sqref="J2214">
    <cfRule type="containsText" dxfId="78" priority="85" operator="containsText" text="DISABLED">
      <formula>NOT(ISERROR(SEARCH("DISABLED",J2214)))</formula>
    </cfRule>
    <cfRule type="containsText" dxfId="77" priority="86" operator="containsText" text="ENABLED">
      <formula>NOT(ISERROR(SEARCH("ENABLED",J2214)))</formula>
    </cfRule>
  </conditionalFormatting>
  <conditionalFormatting sqref="X2214 X2216">
    <cfRule type="notContainsBlanks" dxfId="76" priority="84">
      <formula>LEN(TRIM(X2214))&gt;0</formula>
    </cfRule>
  </conditionalFormatting>
  <conditionalFormatting sqref="I2214">
    <cfRule type="cellIs" dxfId="75" priority="83" operator="equal">
      <formula>"CAT_MENU"</formula>
    </cfRule>
  </conditionalFormatting>
  <conditionalFormatting sqref="K2214">
    <cfRule type="containsText" dxfId="74" priority="81" operator="containsText" text="DISABLED">
      <formula>NOT(ISERROR(SEARCH("DISABLED",K2214)))</formula>
    </cfRule>
    <cfRule type="containsText" dxfId="73" priority="82" operator="containsText" text="ENABLED">
      <formula>NOT(ISERROR(SEARCH("ENABLED",K2214)))</formula>
    </cfRule>
  </conditionalFormatting>
  <conditionalFormatting sqref="J2215">
    <cfRule type="containsText" dxfId="72" priority="79" operator="containsText" text="DISABLED">
      <formula>NOT(ISERROR(SEARCH("DISABLED",J2215)))</formula>
    </cfRule>
    <cfRule type="containsText" dxfId="71" priority="80" operator="containsText" text="ENABLED">
      <formula>NOT(ISERROR(SEARCH("ENABLED",J2215)))</formula>
    </cfRule>
  </conditionalFormatting>
  <conditionalFormatting sqref="X2215">
    <cfRule type="notContainsBlanks" dxfId="70" priority="78">
      <formula>LEN(TRIM(X2215))&gt;0</formula>
    </cfRule>
  </conditionalFormatting>
  <conditionalFormatting sqref="I2215">
    <cfRule type="cellIs" dxfId="69" priority="77" operator="equal">
      <formula>"CAT_MENU"</formula>
    </cfRule>
  </conditionalFormatting>
  <conditionalFormatting sqref="K2215">
    <cfRule type="containsText" dxfId="68" priority="75" operator="containsText" text="DISABLED">
      <formula>NOT(ISERROR(SEARCH("DISABLED",K2215)))</formula>
    </cfRule>
    <cfRule type="containsText" dxfId="67" priority="76" operator="containsText" text="ENABLED">
      <formula>NOT(ISERROR(SEARCH("ENABLED",K2215)))</formula>
    </cfRule>
  </conditionalFormatting>
  <conditionalFormatting sqref="J2216">
    <cfRule type="containsText" dxfId="66" priority="73" operator="containsText" text="DISABLED">
      <formula>NOT(ISERROR(SEARCH("DISABLED",J2216)))</formula>
    </cfRule>
    <cfRule type="containsText" dxfId="65" priority="74" operator="containsText" text="ENABLED">
      <formula>NOT(ISERROR(SEARCH("ENABLED",J2216)))</formula>
    </cfRule>
  </conditionalFormatting>
  <conditionalFormatting sqref="I2216">
    <cfRule type="cellIs" dxfId="64" priority="72" operator="equal">
      <formula>"CAT_MENU"</formula>
    </cfRule>
  </conditionalFormatting>
  <conditionalFormatting sqref="K2216:K2218">
    <cfRule type="containsText" dxfId="63" priority="70" operator="containsText" text="DISABLED">
      <formula>NOT(ISERROR(SEARCH("DISABLED",K2216)))</formula>
    </cfRule>
    <cfRule type="containsText" dxfId="62" priority="71" operator="containsText" text="ENABLED">
      <formula>NOT(ISERROR(SEARCH("ENABLED",K2216)))</formula>
    </cfRule>
  </conditionalFormatting>
  <conditionalFormatting sqref="J118">
    <cfRule type="containsText" dxfId="61" priority="62" operator="containsText" text="DISABLED">
      <formula>NOT(ISERROR(SEARCH("DISABLED",J118)))</formula>
    </cfRule>
    <cfRule type="containsText" dxfId="60" priority="63" operator="containsText" text="ENABLED">
      <formula>NOT(ISERROR(SEARCH("ENABLED",J118)))</formula>
    </cfRule>
  </conditionalFormatting>
  <conditionalFormatting sqref="X118">
    <cfRule type="notContainsBlanks" dxfId="59" priority="61">
      <formula>LEN(TRIM(X118))&gt;0</formula>
    </cfRule>
  </conditionalFormatting>
  <conditionalFormatting sqref="I118">
    <cfRule type="cellIs" dxfId="58" priority="60" operator="equal">
      <formula>"CAT_MENU"</formula>
    </cfRule>
  </conditionalFormatting>
  <conditionalFormatting sqref="K118">
    <cfRule type="containsText" dxfId="57" priority="58" operator="containsText" text="DISABLED">
      <formula>NOT(ISERROR(SEARCH("DISABLED",K118)))</formula>
    </cfRule>
    <cfRule type="containsText" dxfId="56" priority="59" operator="containsText" text="ENABLED">
      <formula>NOT(ISERROR(SEARCH("ENABLED",K118)))</formula>
    </cfRule>
  </conditionalFormatting>
  <conditionalFormatting sqref="J2217">
    <cfRule type="containsText" dxfId="55" priority="48" operator="containsText" text="DISABLED">
      <formula>NOT(ISERROR(SEARCH("DISABLED",J2217)))</formula>
    </cfRule>
    <cfRule type="containsText" dxfId="54" priority="49" operator="containsText" text="ENABLED">
      <formula>NOT(ISERROR(SEARCH("ENABLED",J2217)))</formula>
    </cfRule>
  </conditionalFormatting>
  <conditionalFormatting sqref="X2217">
    <cfRule type="notContainsBlanks" dxfId="53" priority="47">
      <formula>LEN(TRIM(X2217))&gt;0</formula>
    </cfRule>
  </conditionalFormatting>
  <conditionalFormatting sqref="I2217">
    <cfRule type="cellIs" dxfId="52" priority="46" operator="equal">
      <formula>"CAT_MENU"</formula>
    </cfRule>
  </conditionalFormatting>
  <conditionalFormatting sqref="J2218">
    <cfRule type="containsText" dxfId="51" priority="44" operator="containsText" text="DISABLED">
      <formula>NOT(ISERROR(SEARCH("DISABLED",J2218)))</formula>
    </cfRule>
    <cfRule type="containsText" dxfId="50" priority="45" operator="containsText" text="ENABLED">
      <formula>NOT(ISERROR(SEARCH("ENABLED",J2218)))</formula>
    </cfRule>
  </conditionalFormatting>
  <conditionalFormatting sqref="X2218">
    <cfRule type="notContainsBlanks" dxfId="49" priority="43">
      <formula>LEN(TRIM(X2218))&gt;0</formula>
    </cfRule>
  </conditionalFormatting>
  <conditionalFormatting sqref="I2218">
    <cfRule type="cellIs" dxfId="48" priority="42" operator="equal">
      <formula>"CAT_MENU"</formula>
    </cfRule>
  </conditionalFormatting>
  <conditionalFormatting sqref="J2219">
    <cfRule type="containsText" dxfId="47" priority="40" operator="containsText" text="DISABLED">
      <formula>NOT(ISERROR(SEARCH("DISABLED",J2219)))</formula>
    </cfRule>
    <cfRule type="containsText" dxfId="46" priority="41" operator="containsText" text="ENABLED">
      <formula>NOT(ISERROR(SEARCH("ENABLED",J2219)))</formula>
    </cfRule>
  </conditionalFormatting>
  <conditionalFormatting sqref="X2219">
    <cfRule type="notContainsBlanks" dxfId="45" priority="39">
      <formula>LEN(TRIM(X2219))&gt;0</formula>
    </cfRule>
  </conditionalFormatting>
  <conditionalFormatting sqref="I2219">
    <cfRule type="cellIs" dxfId="44" priority="38" operator="equal">
      <formula>"CAT_MENU"</formula>
    </cfRule>
  </conditionalFormatting>
  <conditionalFormatting sqref="K2219">
    <cfRule type="containsText" dxfId="43" priority="36" operator="containsText" text="DISABLED">
      <formula>NOT(ISERROR(SEARCH("DISABLED",K2219)))</formula>
    </cfRule>
    <cfRule type="containsText" dxfId="42" priority="37" operator="containsText" text="ENABLED">
      <formula>NOT(ISERROR(SEARCH("ENABLED",K2219)))</formula>
    </cfRule>
  </conditionalFormatting>
  <conditionalFormatting sqref="J2220">
    <cfRule type="containsText" dxfId="41" priority="34" operator="containsText" text="DISABLED">
      <formula>NOT(ISERROR(SEARCH("DISABLED",J2220)))</formula>
    </cfRule>
    <cfRule type="containsText" dxfId="40" priority="35" operator="containsText" text="ENABLED">
      <formula>NOT(ISERROR(SEARCH("ENABLED",J2220)))</formula>
    </cfRule>
  </conditionalFormatting>
  <conditionalFormatting sqref="X2220">
    <cfRule type="notContainsBlanks" dxfId="39" priority="33">
      <formula>LEN(TRIM(X2220))&gt;0</formula>
    </cfRule>
  </conditionalFormatting>
  <conditionalFormatting sqref="I2220">
    <cfRule type="cellIs" dxfId="38" priority="32" operator="equal">
      <formula>"CAT_MENU"</formula>
    </cfRule>
  </conditionalFormatting>
  <conditionalFormatting sqref="K2220">
    <cfRule type="containsText" dxfId="37" priority="30" operator="containsText" text="DISABLED">
      <formula>NOT(ISERROR(SEARCH("DISABLED",K2220)))</formula>
    </cfRule>
    <cfRule type="containsText" dxfId="36" priority="31" operator="containsText" text="ENABLED">
      <formula>NOT(ISERROR(SEARCH("ENABLED",K2220)))</formula>
    </cfRule>
  </conditionalFormatting>
  <conditionalFormatting sqref="J2221">
    <cfRule type="containsText" dxfId="35" priority="28" operator="containsText" text="DISABLED">
      <formula>NOT(ISERROR(SEARCH("DISABLED",J2221)))</formula>
    </cfRule>
    <cfRule type="containsText" dxfId="34" priority="29" operator="containsText" text="ENABLED">
      <formula>NOT(ISERROR(SEARCH("ENABLED",J2221)))</formula>
    </cfRule>
  </conditionalFormatting>
  <conditionalFormatting sqref="X2221">
    <cfRule type="notContainsBlanks" dxfId="33" priority="27">
      <formula>LEN(TRIM(X2221))&gt;0</formula>
    </cfRule>
  </conditionalFormatting>
  <conditionalFormatting sqref="I2221">
    <cfRule type="cellIs" dxfId="32" priority="26" operator="equal">
      <formula>"CAT_MENU"</formula>
    </cfRule>
  </conditionalFormatting>
  <conditionalFormatting sqref="K2221">
    <cfRule type="containsText" dxfId="31" priority="24" operator="containsText" text="DISABLED">
      <formula>NOT(ISERROR(SEARCH("DISABLED",K2221)))</formula>
    </cfRule>
    <cfRule type="containsText" dxfId="30" priority="25" operator="containsText" text="ENABLED">
      <formula>NOT(ISERROR(SEARCH("ENABLED",K2221)))</formula>
    </cfRule>
  </conditionalFormatting>
  <conditionalFormatting sqref="J2222">
    <cfRule type="containsText" dxfId="29" priority="22" operator="containsText" text="DISABLED">
      <formula>NOT(ISERROR(SEARCH("DISABLED",J2222)))</formula>
    </cfRule>
    <cfRule type="containsText" dxfId="28" priority="23" operator="containsText" text="ENABLED">
      <formula>NOT(ISERROR(SEARCH("ENABLED",J2222)))</formula>
    </cfRule>
  </conditionalFormatting>
  <conditionalFormatting sqref="X2222">
    <cfRule type="notContainsBlanks" dxfId="27" priority="21">
      <formula>LEN(TRIM(X2222))&gt;0</formula>
    </cfRule>
  </conditionalFormatting>
  <conditionalFormatting sqref="I2222">
    <cfRule type="cellIs" dxfId="26" priority="20" operator="equal">
      <formula>"CAT_MENU"</formula>
    </cfRule>
  </conditionalFormatting>
  <conditionalFormatting sqref="K2222">
    <cfRule type="containsText" dxfId="25" priority="18" operator="containsText" text="DISABLED">
      <formula>NOT(ISERROR(SEARCH("DISABLED",K2222)))</formula>
    </cfRule>
    <cfRule type="containsText" dxfId="24" priority="19" operator="containsText" text="ENABLED">
      <formula>NOT(ISERROR(SEARCH("ENABLED",K2222)))</formula>
    </cfRule>
  </conditionalFormatting>
  <conditionalFormatting sqref="J1863:K1863">
    <cfRule type="containsText" dxfId="23" priority="16" operator="containsText" text="DISABLED">
      <formula>NOT(ISERROR(SEARCH("DISABLED",J1863)))</formula>
    </cfRule>
    <cfRule type="containsText" dxfId="22" priority="17" operator="containsText" text="ENABLED">
      <formula>NOT(ISERROR(SEARCH("ENABLED",J1863)))</formula>
    </cfRule>
  </conditionalFormatting>
  <conditionalFormatting sqref="X1863">
    <cfRule type="notContainsBlanks" dxfId="21" priority="15">
      <formula>LEN(TRIM(X1863))&gt;0</formula>
    </cfRule>
  </conditionalFormatting>
  <conditionalFormatting sqref="I1863">
    <cfRule type="cellIs" dxfId="20" priority="14" operator="equal">
      <formula>"CAT_MENU"</formula>
    </cfRule>
  </conditionalFormatting>
  <conditionalFormatting sqref="J2223">
    <cfRule type="containsText" dxfId="19" priority="12" operator="containsText" text="DISABLED">
      <formula>NOT(ISERROR(SEARCH("DISABLED",J2223)))</formula>
    </cfRule>
    <cfRule type="containsText" dxfId="18" priority="13" operator="containsText" text="ENABLED">
      <formula>NOT(ISERROR(SEARCH("ENABLED",J2223)))</formula>
    </cfRule>
  </conditionalFormatting>
  <conditionalFormatting sqref="X2223:X2224">
    <cfRule type="notContainsBlanks" dxfId="17" priority="11">
      <formula>LEN(TRIM(X2223))&gt;0</formula>
    </cfRule>
  </conditionalFormatting>
  <conditionalFormatting sqref="J2224">
    <cfRule type="containsText" dxfId="16" priority="9" operator="containsText" text="DISABLED">
      <formula>NOT(ISERROR(SEARCH("DISABLED",J2224)))</formula>
    </cfRule>
    <cfRule type="containsText" dxfId="15" priority="10" operator="containsText" text="ENABLED">
      <formula>NOT(ISERROR(SEARCH("ENABLED",J2224)))</formula>
    </cfRule>
  </conditionalFormatting>
  <conditionalFormatting sqref="X2224">
    <cfRule type="notContainsBlanks" dxfId="14" priority="8">
      <formula>LEN(TRIM(X2224))&gt;0</formula>
    </cfRule>
  </conditionalFormatting>
  <conditionalFormatting sqref="I2223:I2224">
    <cfRule type="cellIs" dxfId="13" priority="7" operator="equal">
      <formula>"CAT_MENU"</formula>
    </cfRule>
  </conditionalFormatting>
  <conditionalFormatting sqref="K2223:K2224">
    <cfRule type="containsText" dxfId="12" priority="5" operator="containsText" text="DISABLED">
      <formula>NOT(ISERROR(SEARCH("DISABLED",K2223)))</formula>
    </cfRule>
    <cfRule type="containsText" dxfId="11" priority="6" operator="containsText" text="ENABLED">
      <formula>NOT(ISERROR(SEARCH("ENABLED",K2223)))</formula>
    </cfRule>
  </conditionalFormatting>
  <conditionalFormatting sqref="J1914:K1915">
    <cfRule type="containsText" dxfId="10" priority="3" operator="containsText" text="DISABLED">
      <formula>NOT(ISERROR(SEARCH("DISABLED",J1914)))</formula>
    </cfRule>
    <cfRule type="containsText" dxfId="9" priority="4" operator="containsText" text="ENABLED">
      <formula>NOT(ISERROR(SEARCH("ENABLED",J1914)))</formula>
    </cfRule>
  </conditionalFormatting>
  <conditionalFormatting sqref="X1914:X1915">
    <cfRule type="notContainsBlanks" dxfId="8" priority="2">
      <formula>LEN(TRIM(X1914))&gt;0</formula>
    </cfRule>
  </conditionalFormatting>
  <conditionalFormatting sqref="I1914:I1915">
    <cfRule type="cellIs" dxfId="7" priority="1" operator="equal">
      <formula>"CAT_MENU"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opLeftCell="A287" zoomScale="75" zoomScaleNormal="75" zoomScalePageLayoutView="75" workbookViewId="0">
      <selection activeCell="F287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4461</v>
      </c>
      <c r="B2" t="s">
        <v>4461</v>
      </c>
      <c r="I2" s="111" t="s">
        <v>4465</v>
      </c>
      <c r="J2" s="112" t="s">
        <v>4464</v>
      </c>
      <c r="K2" s="113" t="s">
        <v>4466</v>
      </c>
      <c r="L2" s="128" t="s">
        <v>4533</v>
      </c>
      <c r="Q2" s="106" t="s">
        <v>4514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ITM_GRAD</v>
      </c>
      <c r="E177" s="106" t="str">
        <f>CHAR(34)&amp;VLOOKUP(C177,SOURCE!S$6:Y$10165,6,0)&amp;CHAR(34)</f>
        <v>"GRAD"</v>
      </c>
      <c r="F177" s="101" t="str">
        <f t="shared" si="5"/>
        <v xml:space="preserve">                      if (strcompare(commandnumber,"GRAD" )) {sprintf(commandnumber,"%d", ITM_GRAD);} else</v>
      </c>
      <c r="H177" t="b">
        <f>ISNA(VLOOKUP(J177,J178:J$500,1,0))</f>
        <v>1</v>
      </c>
      <c r="I177" s="107">
        <f>VLOOKUP(C177,SOURCE!S$6:Y$10165,7,0)</f>
        <v>1470</v>
      </c>
      <c r="J177" s="108" t="str">
        <f>VLOOKUP(C177,SOURCE!S$6:Y$10165,6,0)</f>
        <v>GRAD</v>
      </c>
      <c r="K177" s="109" t="str">
        <f t="shared" si="4"/>
        <v>GRAD</v>
      </c>
      <c r="L177" s="129">
        <f>VLOOKUP(C177,SOURCE!S$6:Y$10165,2,0)</f>
        <v>0</v>
      </c>
      <c r="Q177" s="106" t="str">
        <f>VLOOKUP(I177,SOURCE!B:M,5,0)</f>
        <v>"GRAD"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ITM_GRADto</v>
      </c>
      <c r="E178" s="106" t="str">
        <f>CHAR(34)&amp;VLOOKUP(C178,SOURCE!S$6:Y$10165,6,0)&amp;CHAR(34)</f>
        <v>"GRAD&gt;"</v>
      </c>
      <c r="F178" s="101" t="str">
        <f t="shared" si="5"/>
        <v xml:space="preserve">                      if (strcompare(commandnumber,"GRAD&gt;" )) {sprintf(commandnumber,"%d", ITM_GRADto);} else</v>
      </c>
      <c r="H178" t="b">
        <f>ISNA(VLOOKUP(J178,J179:J$500,1,0))</f>
        <v>1</v>
      </c>
      <c r="I178" s="107">
        <f>VLOOKUP(C178,SOURCE!S$6:Y$10165,7,0)</f>
        <v>1471</v>
      </c>
      <c r="J178" s="108" t="str">
        <f>VLOOKUP(C178,SOURCE!S$6:Y$10165,6,0)</f>
        <v>GRAD&gt;</v>
      </c>
      <c r="K178" s="109" t="str">
        <f t="shared" si="4"/>
        <v>GRAD&gt;</v>
      </c>
      <c r="L178" s="129" t="str">
        <f>VLOOKUP(C178,SOURCE!S$6:Y$10165,2,0)</f>
        <v>Trig</v>
      </c>
      <c r="Q178" s="106" t="str">
        <f>VLOOKUP(I178,SOURCE!B:M,5,0)</f>
        <v>"GRAD" STD_RIGHT_ARROW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ITM_IM</v>
      </c>
      <c r="E179" s="106" t="str">
        <f>CHAR(34)&amp;VLOOKUP(C179,SOURCE!S$6:Y$10165,6,0)&amp;CHAR(34)</f>
        <v>"IM"</v>
      </c>
      <c r="F179" s="101" t="str">
        <f t="shared" si="5"/>
        <v xml:space="preserve">                      if (strcompare(commandnumber,"IM" )) {sprintf(commandnumber,"%d", ITM_IM);} else</v>
      </c>
      <c r="H179" t="b">
        <f>ISNA(VLOOKUP(J179,J180:J$500,1,0))</f>
        <v>1</v>
      </c>
      <c r="I179" s="107">
        <f>VLOOKUP(C179,SOURCE!S$6:Y$10165,7,0)</f>
        <v>1475</v>
      </c>
      <c r="J179" s="108" t="str">
        <f>VLOOKUP(C179,SOURCE!S$6:Y$10165,6,0)</f>
        <v>IM</v>
      </c>
      <c r="K179" s="109" t="str">
        <f t="shared" si="4"/>
        <v>Im</v>
      </c>
      <c r="L179" s="129" t="str">
        <f>VLOOKUP(C179,SOURCE!S$6:Y$10165,2,0)</f>
        <v>Complex</v>
      </c>
      <c r="Q179" s="106" t="str">
        <f>VLOOKUP(I179,SOURCE!B:M,5,0)</f>
        <v>"Im"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ITM_KEYQ</v>
      </c>
      <c r="E180" s="106" t="str">
        <f>CHAR(34)&amp;VLOOKUP(C180,SOURCE!S$6:Y$10165,6,0)&amp;CHAR(34)</f>
        <v>"KEY?"</v>
      </c>
      <c r="F180" s="101" t="str">
        <f t="shared" si="5"/>
        <v xml:space="preserve">                      if (strcompare(commandnumber,"KEY?" )) {sprintf(commandnumber,"%d", ITM_KEYQ);} else</v>
      </c>
      <c r="H180" t="b">
        <f>ISNA(VLOOKUP(J180,J181:J$500,1,0))</f>
        <v>1</v>
      </c>
      <c r="I180" s="107">
        <f>VLOOKUP(C180,SOURCE!S$6:Y$10165,7,0)</f>
        <v>1490</v>
      </c>
      <c r="J180" s="108" t="str">
        <f>VLOOKUP(C180,SOURCE!S$6:Y$10165,6,0)</f>
        <v>KEY?</v>
      </c>
      <c r="K180" s="109" t="str">
        <f t="shared" si="4"/>
        <v>KEY?</v>
      </c>
      <c r="L180" s="129" t="str">
        <f>VLOOKUP(C180,SOURCE!S$6:Y$10165,2,0)</f>
        <v>INFO</v>
      </c>
      <c r="Q180" s="106" t="str">
        <f>VLOOKUP(I180,SOURCE!B:M,5,0)</f>
        <v>"KEY?"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ITM_LASTX</v>
      </c>
      <c r="E181" s="106" t="str">
        <f>CHAR(34)&amp;VLOOKUP(C181,SOURCE!S$6:Y$10165,6,0)&amp;CHAR(34)</f>
        <v>"LASTX"</v>
      </c>
      <c r="F181" s="101" t="str">
        <f t="shared" si="5"/>
        <v xml:space="preserve">                      if (strcompare(commandnumber,"LASTX" )) {sprintf(commandnumber,"%d", ITM_LASTX);} else</v>
      </c>
      <c r="H181" t="b">
        <f>ISNA(VLOOKUP(J181,J182:J$500,1,0))</f>
        <v>1</v>
      </c>
      <c r="I181" s="107">
        <f>VLOOKUP(C181,SOURCE!S$6:Y$10165,7,0)</f>
        <v>1492</v>
      </c>
      <c r="J181" s="108" t="str">
        <f>VLOOKUP(C181,SOURCE!S$6:Y$10165,6,0)</f>
        <v>LASTX</v>
      </c>
      <c r="K181" s="109" t="str">
        <f t="shared" si="4"/>
        <v>LSTx</v>
      </c>
      <c r="L181" s="129" t="str">
        <f>VLOOKUP(C181,SOURCE!S$6:Y$10165,2,0)</f>
        <v>STACK</v>
      </c>
      <c r="Q181" s="106" t="str">
        <f>VLOOKUP(I181,SOURCE!B:M,5,0)</f>
        <v>"LSTx"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ITM_LNBETA</v>
      </c>
      <c r="E182" s="106" t="str">
        <f>CHAR(34)&amp;VLOOKUP(C182,SOURCE!S$6:Y$10165,6,0)&amp;CHAR(34)</f>
        <v>"LNBETA"</v>
      </c>
      <c r="F182" s="101" t="str">
        <f t="shared" si="5"/>
        <v xml:space="preserve">                      if (strcompare(commandnumber,"LNBETA" )) {sprintf(commandnumber,"%d", ITM_LNBETA);} else</v>
      </c>
      <c r="H182" t="b">
        <f>ISNA(VLOOKUP(J182,J183:J$500,1,0))</f>
        <v>1</v>
      </c>
      <c r="I182" s="107">
        <f>VLOOKUP(C182,SOURCE!S$6:Y$10165,7,0)</f>
        <v>1497</v>
      </c>
      <c r="J182" s="108" t="str">
        <f>VLOOKUP(C182,SOURCE!S$6:Y$10165,6,0)</f>
        <v>LNBETA</v>
      </c>
      <c r="K182" s="109" t="str">
        <f t="shared" si="4"/>
        <v>lnbeta</v>
      </c>
      <c r="L182" s="129" t="str">
        <f>VLOOKUP(C182,SOURCE!S$6:Y$10165,2,0)</f>
        <v>Math</v>
      </c>
      <c r="Q182" s="106" t="str">
        <f>VLOOKUP(I182,SOURCE!B:M,5,0)</f>
        <v>"ln" STD_beta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ITM_LNGAMMA</v>
      </c>
      <c r="E183" s="106" t="str">
        <f>CHAR(34)&amp;VLOOKUP(C183,SOURCE!S$6:Y$10165,6,0)&amp;CHAR(34)</f>
        <v>"LNGAMMA"</v>
      </c>
      <c r="F183" s="101" t="str">
        <f t="shared" si="5"/>
        <v xml:space="preserve">                      if (strcompare(commandnumber,"LNGAMMA" )) {sprintf(commandnumber,"%d", ITM_LNGAMMA);} else</v>
      </c>
      <c r="H183" t="b">
        <f>ISNA(VLOOKUP(J183,J184:J$500,1,0))</f>
        <v>1</v>
      </c>
      <c r="I183" s="107">
        <f>VLOOKUP(C183,SOURCE!S$6:Y$10165,7,0)</f>
        <v>1498</v>
      </c>
      <c r="J183" s="108" t="str">
        <f>VLOOKUP(C183,SOURCE!S$6:Y$10165,6,0)</f>
        <v>LNGAMMA</v>
      </c>
      <c r="K183" s="109" t="str">
        <f t="shared" si="4"/>
        <v>lnGAMMA</v>
      </c>
      <c r="L183" s="129" t="str">
        <f>VLOOKUP(C183,SOURCE!S$6:Y$10165,2,0)</f>
        <v>Math</v>
      </c>
      <c r="Q183" s="106" t="str">
        <f>VLOOKUP(I183,SOURCE!B:M,5,0)</f>
        <v>"ln" STD_GAMMA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ITM_LocRQ</v>
      </c>
      <c r="E184" s="106" t="str">
        <f>CHAR(34)&amp;VLOOKUP(C184,SOURCE!S$6:Y$10165,6,0)&amp;CHAR(34)</f>
        <v>"LOCR?"</v>
      </c>
      <c r="F184" s="101" t="str">
        <f t="shared" si="5"/>
        <v xml:space="preserve">                      if (strcompare(commandnumber,"LOCR?" )) {sprintf(commandnumber,"%d", ITM_LocRQ);} else</v>
      </c>
      <c r="H184" t="b">
        <f>ISNA(VLOOKUP(J184,J185:J$500,1,0))</f>
        <v>1</v>
      </c>
      <c r="I184" s="107">
        <f>VLOOKUP(C184,SOURCE!S$6:Y$10165,7,0)</f>
        <v>1505</v>
      </c>
      <c r="J184" s="108" t="str">
        <f>VLOOKUP(C184,SOURCE!S$6:Y$10165,6,0)</f>
        <v>LOCR?</v>
      </c>
      <c r="K184" s="109" t="str">
        <f t="shared" si="4"/>
        <v>LocR?</v>
      </c>
      <c r="L184" s="129">
        <f>VLOOKUP(C184,SOURCE!S$6:Y$10165,2,0)</f>
        <v>0</v>
      </c>
      <c r="Q184" s="106" t="str">
        <f>VLOOKUP(I184,SOURCE!B:M,5,0)</f>
        <v>"LocR?"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ITM_MANT</v>
      </c>
      <c r="E185" s="106" t="str">
        <f>CHAR(34)&amp;VLOOKUP(C185,SOURCE!S$6:Y$10165,6,0)&amp;CHAR(34)</f>
        <v>"MANT"</v>
      </c>
      <c r="F185" s="101" t="str">
        <f t="shared" si="5"/>
        <v xml:space="preserve">                      if (strcompare(commandnumber,"MANT" )) {sprintf(commandnumber,"%d", ITM_MANT);} else</v>
      </c>
      <c r="H185" t="b">
        <f>ISNA(VLOOKUP(J185,J186:J$500,1,0))</f>
        <v>1</v>
      </c>
      <c r="I185" s="107">
        <f>VLOOKUP(C185,SOURCE!S$6:Y$10165,7,0)</f>
        <v>1507</v>
      </c>
      <c r="J185" s="108" t="str">
        <f>VLOOKUP(C185,SOURCE!S$6:Y$10165,6,0)</f>
        <v>MANT</v>
      </c>
      <c r="K185" s="109" t="str">
        <f t="shared" si="4"/>
        <v>MANT</v>
      </c>
      <c r="L185" s="129">
        <f>VLOOKUP(C185,SOURCE!S$6:Y$10165,2,0)</f>
        <v>0</v>
      </c>
      <c r="Q185" s="106" t="str">
        <f>VLOOKUP(I185,SOURCE!B:M,5,0)</f>
        <v>"MANT"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ITM_MEM</v>
      </c>
      <c r="E186" s="106" t="str">
        <f>CHAR(34)&amp;VLOOKUP(C186,SOURCE!S$6:Y$10165,6,0)&amp;CHAR(34)</f>
        <v>"MEM?"</v>
      </c>
      <c r="F186" s="101" t="str">
        <f t="shared" si="5"/>
        <v xml:space="preserve">                      if (strcompare(commandnumber,"MEM?" )) {sprintf(commandnumber,"%d", ITM_MEM);} else</v>
      </c>
      <c r="H186" t="b">
        <f>ISNA(VLOOKUP(J186,J187:J$500,1,0))</f>
        <v>1</v>
      </c>
      <c r="I186" s="107">
        <f>VLOOKUP(C186,SOURCE!S$6:Y$10165,7,0)</f>
        <v>1509</v>
      </c>
      <c r="J186" s="108" t="str">
        <f>VLOOKUP(C186,SOURCE!S$6:Y$10165,6,0)</f>
        <v>MEM?</v>
      </c>
      <c r="K186" s="109" t="str">
        <f t="shared" si="4"/>
        <v>MEM?</v>
      </c>
      <c r="L186" s="129" t="str">
        <f>VLOOKUP(C186,SOURCE!S$6:Y$10165,2,0)</f>
        <v>INFO</v>
      </c>
      <c r="Q186" s="106" t="str">
        <f>VLOOKUP(I186,SOURCE!B:M,5,0)</f>
        <v>"MEM?"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ITM_MULPI</v>
      </c>
      <c r="E187" s="106" t="str">
        <f>CHAR(34)&amp;VLOOKUP(C187,SOURCE!S$6:Y$10165,6,0)&amp;CHAR(34)</f>
        <v>"MULPI"</v>
      </c>
      <c r="F187" s="101" t="str">
        <f t="shared" si="5"/>
        <v xml:space="preserve">                      if (strcompare(commandnumber,"MULPI" )) {sprintf(commandnumber,"%d", ITM_MULPI);} else</v>
      </c>
      <c r="H187" t="b">
        <f>ISNA(VLOOKUP(J187,J188:J$500,1,0))</f>
        <v>1</v>
      </c>
      <c r="I187" s="107">
        <f>VLOOKUP(C187,SOURCE!S$6:Y$10165,7,0)</f>
        <v>1513</v>
      </c>
      <c r="J187" s="108" t="str">
        <f>VLOOKUP(C187,SOURCE!S$6:Y$10165,6,0)</f>
        <v>MULPI</v>
      </c>
      <c r="K187" s="109" t="str">
        <f t="shared" si="4"/>
        <v>MULpi</v>
      </c>
      <c r="L187" s="129">
        <f>VLOOKUP(C187,SOURCE!S$6:Y$10165,2,0)</f>
        <v>0</v>
      </c>
      <c r="Q187" s="106" t="str">
        <f>VLOOKUP(I187,SOURCE!B:M,5,0)</f>
        <v>"MUL" STD_pi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ITM_PERM</v>
      </c>
      <c r="E188" s="106" t="str">
        <f>CHAR(34)&amp;VLOOKUP(C188,SOURCE!S$6:Y$10165,6,0)&amp;CHAR(34)</f>
        <v>"PERM"</v>
      </c>
      <c r="F188" s="101" t="str">
        <f t="shared" si="5"/>
        <v xml:space="preserve">                      if (strcompare(commandnumber,"PERM" )) {sprintf(commandnumber,"%d", ITM_PERM);} else</v>
      </c>
      <c r="H188" t="b">
        <f>ISNA(VLOOKUP(J188,J189:J$500,1,0))</f>
        <v>1</v>
      </c>
      <c r="I188" s="107">
        <f>VLOOKUP(C188,SOURCE!S$6:Y$10165,7,0)</f>
        <v>1535</v>
      </c>
      <c r="J188" s="108" t="str">
        <f>VLOOKUP(C188,SOURCE!S$6:Y$10165,6,0)</f>
        <v>PERM</v>
      </c>
      <c r="K188" s="109" t="str">
        <f t="shared" si="4"/>
        <v>Pyx</v>
      </c>
      <c r="L188" s="129" t="str">
        <f>VLOOKUP(C188,SOURCE!S$6:Y$10165,2,0)</f>
        <v>Math</v>
      </c>
      <c r="Q188" s="106" t="str">
        <f>VLOOKUP(I188,SOURCE!B:M,5,0)</f>
        <v>"P" STD_SUB_y STD_SUB_x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ITM_PLOT</v>
      </c>
      <c r="E189" s="106" t="str">
        <f>CHAR(34)&amp;VLOOKUP(C189,SOURCE!S$6:Y$10165,6,0)&amp;CHAR(34)</f>
        <v>"PLOT"</v>
      </c>
      <c r="F189" s="101" t="str">
        <f t="shared" si="5"/>
        <v xml:space="preserve">                      if (strcompare(commandnumber,"PLOT" )) {sprintf(commandnumber,"%d", ITM_PLOT);} else</v>
      </c>
      <c r="H189" t="b">
        <f>ISNA(VLOOKUP(J189,J190:J$500,1,0))</f>
        <v>1</v>
      </c>
      <c r="I189" s="107">
        <f>VLOOKUP(C189,SOURCE!S$6:Y$10165,7,0)</f>
        <v>1539</v>
      </c>
      <c r="J189" s="108" t="str">
        <f>VLOOKUP(C189,SOURCE!S$6:Y$10165,6,0)</f>
        <v>PLOT</v>
      </c>
      <c r="K189" s="109" t="str">
        <f t="shared" si="4"/>
        <v>PLOT</v>
      </c>
      <c r="L189" s="129" t="str">
        <f>VLOOKUP(C189,SOURCE!S$6:Y$10165,2,0)</f>
        <v>STAT</v>
      </c>
      <c r="Q189" s="106" t="str">
        <f>VLOOKUP(I189,SOURCE!B:M,5,0)</f>
        <v>"PLOT"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ITM_RAD</v>
      </c>
      <c r="E190" s="106" t="str">
        <f>CHAR(34)&amp;VLOOKUP(C190,SOURCE!S$6:Y$10165,6,0)&amp;CHAR(34)</f>
        <v>"RAD"</v>
      </c>
      <c r="F190" s="101" t="str">
        <f t="shared" si="5"/>
        <v xml:space="preserve">                      if (strcompare(commandnumber,"RAD" )) {sprintf(commandnumber,"%d", ITM_RAD);} else</v>
      </c>
      <c r="H190" t="b">
        <f>ISNA(VLOOKUP(J190,J191:J$500,1,0))</f>
        <v>1</v>
      </c>
      <c r="I190" s="107">
        <f>VLOOKUP(C190,SOURCE!S$6:Y$10165,7,0)</f>
        <v>1547</v>
      </c>
      <c r="J190" s="108" t="str">
        <f>VLOOKUP(C190,SOURCE!S$6:Y$10165,6,0)</f>
        <v>RAD</v>
      </c>
      <c r="K190" s="109" t="str">
        <f t="shared" si="4"/>
        <v>RAD</v>
      </c>
      <c r="L190" s="129">
        <f>VLOOKUP(C190,SOURCE!S$6:Y$10165,2,0)</f>
        <v>0</v>
      </c>
      <c r="Q190" s="106" t="str">
        <f>VLOOKUP(I190,SOURCE!B:M,5,0)</f>
        <v>"RAD"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ITM_RADto</v>
      </c>
      <c r="E191" s="106" t="str">
        <f>CHAR(34)&amp;VLOOKUP(C191,SOURCE!S$6:Y$10165,6,0)&amp;CHAR(34)</f>
        <v>"RAD&gt;"</v>
      </c>
      <c r="F191" s="101" t="str">
        <f t="shared" si="5"/>
        <v xml:space="preserve">                      if (strcompare(commandnumber,"RAD&gt;" )) {sprintf(commandnumber,"%d", ITM_RADto);} else</v>
      </c>
      <c r="H191" t="b">
        <f>ISNA(VLOOKUP(J191,J192:J$500,1,0))</f>
        <v>1</v>
      </c>
      <c r="I191" s="107">
        <f>VLOOKUP(C191,SOURCE!S$6:Y$10165,7,0)</f>
        <v>1548</v>
      </c>
      <c r="J191" s="108" t="str">
        <f>VLOOKUP(C191,SOURCE!S$6:Y$10165,6,0)</f>
        <v>RAD&gt;</v>
      </c>
      <c r="K191" s="109" t="str">
        <f t="shared" si="4"/>
        <v>RAD&gt;</v>
      </c>
      <c r="L191" s="129" t="str">
        <f>VLOOKUP(C191,SOURCE!S$6:Y$10165,2,0)</f>
        <v>Trig</v>
      </c>
      <c r="Q191" s="106" t="str">
        <f>VLOOKUP(I191,SOURCE!B:M,5,0)</f>
        <v>"RAD" STD_RIGHT_ARROW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ITM_RAN</v>
      </c>
      <c r="E192" s="106" t="str">
        <f>CHAR(34)&amp;VLOOKUP(C192,SOURCE!S$6:Y$10165,6,0)&amp;CHAR(34)</f>
        <v>"RAN#"</v>
      </c>
      <c r="F192" s="101" t="str">
        <f t="shared" si="5"/>
        <v xml:space="preserve">                      if (strcompare(commandnumber,"RAN#" )) {sprintf(commandnumber,"%d", ITM_RAN);} else</v>
      </c>
      <c r="H192" t="b">
        <f>ISNA(VLOOKUP(J192,J193:J$500,1,0))</f>
        <v>1</v>
      </c>
      <c r="I192" s="107">
        <f>VLOOKUP(C192,SOURCE!S$6:Y$10165,7,0)</f>
        <v>1549</v>
      </c>
      <c r="J192" s="108" t="str">
        <f>VLOOKUP(C192,SOURCE!S$6:Y$10165,6,0)</f>
        <v>RAN#</v>
      </c>
      <c r="K192" s="109" t="str">
        <f t="shared" si="4"/>
        <v>RAN#</v>
      </c>
      <c r="L192" s="129" t="str">
        <f>VLOOKUP(C192,SOURCE!S$6:Y$10165,2,0)</f>
        <v>Math</v>
      </c>
      <c r="Q192" s="106" t="str">
        <f>VLOOKUP(I192,SOURCE!B:M,5,0)</f>
        <v>"RAN#"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ITM_RCLEL</v>
      </c>
      <c r="E193" s="106" t="str">
        <f>CHAR(34)&amp;VLOOKUP(C193,SOURCE!S$6:Y$10165,6,0)&amp;CHAR(34)</f>
        <v>"RCLEL"</v>
      </c>
      <c r="F193" s="101" t="str">
        <f t="shared" si="5"/>
        <v xml:space="preserve">                      if (strcompare(commandnumber,"RCLEL" )) {sprintf(commandnumber,"%d", ITM_RCLEL);} else</v>
      </c>
      <c r="H193" t="b">
        <f>ISNA(VLOOKUP(J193,J194:J$500,1,0))</f>
        <v>1</v>
      </c>
      <c r="I193" s="107">
        <f>VLOOKUP(C193,SOURCE!S$6:Y$10165,7,0)</f>
        <v>1552</v>
      </c>
      <c r="J193" s="108" t="str">
        <f>VLOOKUP(C193,SOURCE!S$6:Y$10165,6,0)</f>
        <v>RCLEL</v>
      </c>
      <c r="K193" s="109" t="str">
        <f t="shared" si="4"/>
        <v>RCLEL</v>
      </c>
      <c r="L193" s="129" t="str">
        <f>VLOOKUP(C193,SOURCE!S$6:Y$10165,2,0)</f>
        <v>STACK</v>
      </c>
      <c r="Q193" s="106" t="str">
        <f>VLOOKUP(I193,SOURCE!B:M,5,0)</f>
        <v>"RCLEL"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ITM_RCLIJ</v>
      </c>
      <c r="E194" s="106" t="str">
        <f>CHAR(34)&amp;VLOOKUP(C194,SOURCE!S$6:Y$10165,6,0)&amp;CHAR(34)</f>
        <v>"RCLIJ"</v>
      </c>
      <c r="F194" s="101" t="str">
        <f t="shared" si="5"/>
        <v xml:space="preserve">                      if (strcompare(commandnumber,"RCLIJ" )) {sprintf(commandnumber,"%d", ITM_RCLIJ);} else</v>
      </c>
      <c r="H194" t="b">
        <f>ISNA(VLOOKUP(J194,J195:J$500,1,0))</f>
        <v>1</v>
      </c>
      <c r="I194" s="107">
        <f>VLOOKUP(C194,SOURCE!S$6:Y$10165,7,0)</f>
        <v>1553</v>
      </c>
      <c r="J194" s="108" t="str">
        <f>VLOOKUP(C194,SOURCE!S$6:Y$10165,6,0)</f>
        <v>RCLIJ</v>
      </c>
      <c r="K194" s="109" t="str">
        <f t="shared" si="4"/>
        <v>RCLIJ</v>
      </c>
      <c r="L194" s="129" t="str">
        <f>VLOOKUP(C194,SOURCE!S$6:Y$10165,2,0)</f>
        <v>STACK</v>
      </c>
      <c r="Q194" s="106" t="str">
        <f>VLOOKUP(I194,SOURCE!B:M,5,0)</f>
        <v>"RCLIJ"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ITM_RCLS</v>
      </c>
      <c r="E195" s="106" t="str">
        <f>CHAR(34)&amp;VLOOKUP(C195,SOURCE!S$6:Y$10165,6,0)&amp;CHAR(34)</f>
        <v>"RCLS"</v>
      </c>
      <c r="F195" s="101" t="str">
        <f t="shared" si="5"/>
        <v xml:space="preserve">                      if (strcompare(commandnumber,"RCLS" )) {sprintf(commandnumber,"%d", ITM_RCLS);} else</v>
      </c>
      <c r="H195" t="b">
        <f>ISNA(VLOOKUP(J195,J196:J$500,1,0))</f>
        <v>1</v>
      </c>
      <c r="I195" s="107">
        <f>VLOOKUP(C195,SOURCE!S$6:Y$10165,7,0)</f>
        <v>1554</v>
      </c>
      <c r="J195" s="108" t="str">
        <f>VLOOKUP(C195,SOURCE!S$6:Y$10165,6,0)</f>
        <v>RCLS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RCLS</v>
      </c>
      <c r="L195" s="129" t="str">
        <f>VLOOKUP(C195,SOURCE!S$6:Y$10165,2,0)</f>
        <v>STACK</v>
      </c>
      <c r="Q195" s="106" t="str">
        <f>VLOOKUP(I195,SOURCE!B:M,5,0)</f>
        <v>"RCLS"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ITM_RE</v>
      </c>
      <c r="E196" s="106" t="str">
        <f>CHAR(34)&amp;VLOOKUP(C196,SOURCE!S$6:Y$10165,6,0)&amp;CHAR(34)</f>
        <v>"RE"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(strcompare(commandnumber,"RE" )) {sprintf(commandnumber,"%d", ITM_RE);} else</v>
      </c>
      <c r="H196" t="b">
        <f>ISNA(VLOOKUP(J196,J197:J$500,1,0))</f>
        <v>1</v>
      </c>
      <c r="I196" s="107">
        <f>VLOOKUP(C196,SOURCE!S$6:Y$10165,7,0)</f>
        <v>1556</v>
      </c>
      <c r="J196" s="108" t="str">
        <f>VLOOKUP(C196,SOURCE!S$6:Y$10165,6,0)</f>
        <v>RE</v>
      </c>
      <c r="K196" s="109" t="str">
        <f t="shared" si="6"/>
        <v>Re</v>
      </c>
      <c r="L196" s="129" t="str">
        <f>VLOOKUP(C196,SOURCE!S$6:Y$10165,2,0)</f>
        <v>Complex</v>
      </c>
      <c r="Q196" s="106" t="str">
        <f>VLOOKUP(I196,SOURCE!B:M,5,0)</f>
        <v>"Re"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ITM_REtoCX</v>
      </c>
      <c r="E197" s="106" t="str">
        <f>CHAR(34)&amp;VLOOKUP(C197,SOURCE!S$6:Y$10165,6,0)&amp;CHAR(34)</f>
        <v>"RE&gt;CX"</v>
      </c>
      <c r="F197" s="101" t="str">
        <f t="shared" si="7"/>
        <v xml:space="preserve">                      if (strcompare(commandnumber,"RE&gt;CX" )) {sprintf(commandnumber,"%d", ITM_REtoCX);} else</v>
      </c>
      <c r="H197" t="b">
        <f>ISNA(VLOOKUP(J197,J198:J$500,1,0))</f>
        <v>1</v>
      </c>
      <c r="I197" s="107">
        <f>VLOOKUP(C197,SOURCE!S$6:Y$10165,7,0)</f>
        <v>1559</v>
      </c>
      <c r="J197" s="108" t="str">
        <f>VLOOKUP(C197,SOURCE!S$6:Y$10165,6,0)</f>
        <v>RE&gt;CX</v>
      </c>
      <c r="K197" s="109" t="str">
        <f t="shared" si="6"/>
        <v>RE&gt;CX</v>
      </c>
      <c r="L197" s="129" t="str">
        <f>VLOOKUP(C197,SOURCE!S$6:Y$10165,2,0)</f>
        <v>Complex</v>
      </c>
      <c r="Q197" s="106" t="str">
        <f>VLOOKUP(I197,SOURCE!B:M,5,0)</f>
        <v>"RE" STD_RIGHT_ARROW "CX"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ITM_REexIM</v>
      </c>
      <c r="E198" s="106" t="str">
        <f>CHAR(34)&amp;VLOOKUP(C198,SOURCE!S$6:Y$10165,6,0)&amp;CHAR(34)</f>
        <v>"RE&lt;&gt;IM"</v>
      </c>
      <c r="F198" s="101" t="str">
        <f t="shared" si="7"/>
        <v xml:space="preserve">                      if (strcompare(commandnumber,"RE&lt;&gt;IM" )) {sprintf(commandnumber,"%d", ITM_REexIM);} else</v>
      </c>
      <c r="H198" t="b">
        <f>ISNA(VLOOKUP(J198,J199:J$500,1,0))</f>
        <v>1</v>
      </c>
      <c r="I198" s="107">
        <f>VLOOKUP(C198,SOURCE!S$6:Y$10165,7,0)</f>
        <v>1560</v>
      </c>
      <c r="J198" s="108" t="str">
        <f>VLOOKUP(C198,SOURCE!S$6:Y$10165,6,0)</f>
        <v>RE&lt;&gt;IM</v>
      </c>
      <c r="K198" s="109" t="str">
        <f t="shared" si="6"/>
        <v>Re&lt;&gt;Im</v>
      </c>
      <c r="L198" s="129" t="str">
        <f>VLOOKUP(C198,SOURCE!S$6:Y$10165,2,0)</f>
        <v>Complex</v>
      </c>
      <c r="Q198" s="106" t="str">
        <f>VLOOKUP(I198,SOURCE!B:M,5,0)</f>
        <v>"Re" STD_LEFT_RIGHT_ARROWS "Im"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ITM_RMQ</v>
      </c>
      <c r="E199" s="106" t="str">
        <f>CHAR(34)&amp;VLOOKUP(C199,SOURCE!S$6:Y$10165,6,0)&amp;CHAR(34)</f>
        <v>"RMODE?"</v>
      </c>
      <c r="F199" s="101" t="str">
        <f t="shared" si="7"/>
        <v xml:space="preserve">                      if (strcompare(commandnumber,"RMODE?" )) {sprintf(commandnumber,"%d", ITM_RMQ);} else</v>
      </c>
      <c r="H199" t="b">
        <f>ISNA(VLOOKUP(J199,J200:J$500,1,0))</f>
        <v>1</v>
      </c>
      <c r="I199" s="107">
        <f>VLOOKUP(C199,SOURCE!S$6:Y$10165,7,0)</f>
        <v>1562</v>
      </c>
      <c r="J199" s="108" t="str">
        <f>VLOOKUP(C199,SOURCE!S$6:Y$10165,6,0)</f>
        <v>RMODE?</v>
      </c>
      <c r="K199" s="109" t="str">
        <f t="shared" si="6"/>
        <v>RMODE?</v>
      </c>
      <c r="L199" s="129" t="str">
        <f>VLOOKUP(C199,SOURCE!S$6:Y$10165,2,0)</f>
        <v>CONF</v>
      </c>
      <c r="Q199" s="106" t="str">
        <f>VLOOKUP(I199,SOURCE!B:M,5,0)</f>
        <v>"RMODE?"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ITM_RMD</v>
      </c>
      <c r="E200" s="106" t="str">
        <f>CHAR(34)&amp;VLOOKUP(C200,SOURCE!S$6:Y$10165,6,0)&amp;CHAR(34)</f>
        <v>"RMD"</v>
      </c>
      <c r="F200" s="101" t="str">
        <f t="shared" si="7"/>
        <v xml:space="preserve">                      if (strcompare(commandnumber,"RMD" )) {sprintf(commandnumber,"%d", ITM_RMD);} else</v>
      </c>
      <c r="H200" t="b">
        <f>ISNA(VLOOKUP(J200,J201:J$500,1,0))</f>
        <v>1</v>
      </c>
      <c r="I200" s="107">
        <f>VLOOKUP(C200,SOURCE!S$6:Y$10165,7,0)</f>
        <v>1563</v>
      </c>
      <c r="J200" s="108" t="str">
        <f>VLOOKUP(C200,SOURCE!S$6:Y$10165,6,0)</f>
        <v>RMD</v>
      </c>
      <c r="K200" s="109" t="str">
        <f t="shared" si="6"/>
        <v>RMD</v>
      </c>
      <c r="L200" s="129" t="str">
        <f>VLOOKUP(C200,SOURCE!S$6:Y$10165,2,0)</f>
        <v>Math</v>
      </c>
      <c r="Q200" s="106" t="str">
        <f>VLOOKUP(I200,SOURCE!B:M,5,0)</f>
        <v>"RMD"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ITM_RtoD</v>
      </c>
      <c r="E201" s="106" t="str">
        <f>CHAR(34)&amp;VLOOKUP(C201,SOURCE!S$6:Y$10165,6,0)&amp;CHAR(34)</f>
        <v>"R&gt;D"</v>
      </c>
      <c r="F201" s="101" t="str">
        <f t="shared" si="7"/>
        <v xml:space="preserve">                      if (strcompare(commandnumber,"R&gt;D" )) {sprintf(commandnumber,"%d", ITM_RtoD);} else</v>
      </c>
      <c r="H201" t="b">
        <f>ISNA(VLOOKUP(J201,J202:J$500,1,0))</f>
        <v>1</v>
      </c>
      <c r="I201" s="107">
        <f>VLOOKUP(C201,SOURCE!S$6:Y$10165,7,0)</f>
        <v>1574</v>
      </c>
      <c r="J201" s="108" t="str">
        <f>VLOOKUP(C201,SOURCE!S$6:Y$10165,6,0)</f>
        <v>R&gt;D</v>
      </c>
      <c r="K201" s="109" t="str">
        <f t="shared" si="6"/>
        <v>R&gt;D</v>
      </c>
      <c r="L201" s="129" t="str">
        <f>VLOOKUP(C201,SOURCE!S$6:Y$10165,2,0)</f>
        <v>Trig</v>
      </c>
      <c r="Q201" s="106" t="str">
        <f>VLOOKUP(I201,SOURCE!B:M,5,0)</f>
        <v>"R" STD_RIGHT_ARROW "D"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ITM_SCI</v>
      </c>
      <c r="E202" s="106" t="str">
        <f>CHAR(34)&amp;VLOOKUP(C202,SOURCE!S$6:Y$10165,6,0)&amp;CHAR(34)</f>
        <v>"SCI"</v>
      </c>
      <c r="F202" s="101" t="str">
        <f t="shared" si="7"/>
        <v xml:space="preserve">                      if (strcompare(commandnumber,"SCI" )) {sprintf(commandnumber,"%d", ITM_SCI);} else</v>
      </c>
      <c r="H202" t="b">
        <f>ISNA(VLOOKUP(J202,J203:J$500,1,0))</f>
        <v>1</v>
      </c>
      <c r="I202" s="107">
        <f>VLOOKUP(C202,SOURCE!S$6:Y$10165,7,0)</f>
        <v>1577</v>
      </c>
      <c r="J202" s="108" t="str">
        <f>VLOOKUP(C202,SOURCE!S$6:Y$10165,6,0)</f>
        <v>SCI</v>
      </c>
      <c r="K202" s="109" t="str">
        <f t="shared" si="6"/>
        <v>SCI</v>
      </c>
      <c r="L202" s="129" t="str">
        <f>VLOOKUP(C202,SOURCE!S$6:Y$10165,2,0)</f>
        <v>DISP</v>
      </c>
      <c r="Q202" s="106" t="str">
        <f>VLOOKUP(I202,SOURCE!B:M,5,0)</f>
        <v>"SCI"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ITM_SDIGS</v>
      </c>
      <c r="E203" s="106" t="str">
        <f>CHAR(34)&amp;VLOOKUP(C203,SOURCE!S$6:Y$10165,6,0)&amp;CHAR(34)</f>
        <v>"SDIGS?"</v>
      </c>
      <c r="F203" s="101" t="str">
        <f t="shared" si="7"/>
        <v xml:space="preserve">                      if (strcompare(commandnumber,"SDIGS?" )) {sprintf(commandnumber,"%d", ITM_SDIGS);} else</v>
      </c>
      <c r="H203" t="b">
        <f>ISNA(VLOOKUP(J203,J204:J$500,1,0))</f>
        <v>1</v>
      </c>
      <c r="I203" s="107">
        <f>VLOOKUP(C203,SOURCE!S$6:Y$10165,7,0)</f>
        <v>1578</v>
      </c>
      <c r="J203" s="108" t="str">
        <f>VLOOKUP(C203,SOURCE!S$6:Y$10165,6,0)</f>
        <v>SDIGS?</v>
      </c>
      <c r="K203" s="109" t="str">
        <f t="shared" si="6"/>
        <v>SDIGS?</v>
      </c>
      <c r="L203" s="129" t="str">
        <f>VLOOKUP(C203,SOURCE!S$6:Y$10165,2,0)</f>
        <v>CONF</v>
      </c>
      <c r="Q203" s="106" t="str">
        <f>VLOOKUP(I203,SOURCE!B:M,5,0)</f>
        <v>"SDIGS?"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ITM_SEED</v>
      </c>
      <c r="E204" s="106" t="str">
        <f>CHAR(34)&amp;VLOOKUP(C204,SOURCE!S$6:Y$10165,6,0)&amp;CHAR(34)</f>
        <v>"SEED"</v>
      </c>
      <c r="F204" s="101" t="str">
        <f t="shared" si="7"/>
        <v xml:space="preserve">                      if (strcompare(commandnumber,"SEED" )) {sprintf(commandnumber,"%d", ITM_SEED);} else</v>
      </c>
      <c r="H204" t="b">
        <f>ISNA(VLOOKUP(J204,J205:J$500,1,0))</f>
        <v>1</v>
      </c>
      <c r="I204" s="107">
        <f>VLOOKUP(C204,SOURCE!S$6:Y$10165,7,0)</f>
        <v>1579</v>
      </c>
      <c r="J204" s="108" t="str">
        <f>VLOOKUP(C204,SOURCE!S$6:Y$10165,6,0)</f>
        <v>SEED</v>
      </c>
      <c r="K204" s="109" t="str">
        <f t="shared" si="6"/>
        <v>SEED</v>
      </c>
      <c r="L204" s="129" t="str">
        <f>VLOOKUP(C204,SOURCE!S$6:Y$10165,2,0)</f>
        <v>Math</v>
      </c>
      <c r="Q204" s="106" t="str">
        <f>VLOOKUP(I204,SOURCE!B:M,5,0)</f>
        <v>"SEED"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ITM_SIGN</v>
      </c>
      <c r="E205" s="106" t="str">
        <f>CHAR(34)&amp;VLOOKUP(C205,SOURCE!S$6:Y$10165,6,0)&amp;CHAR(34)</f>
        <v>"SIGN"</v>
      </c>
      <c r="F205" s="101" t="str">
        <f t="shared" si="7"/>
        <v xml:space="preserve">                      if (strcompare(commandnumber,"SIGN" )) {sprintf(commandnumber,"%d", ITM_SIGN);} else</v>
      </c>
      <c r="H205" t="b">
        <f>ISNA(VLOOKUP(J205,J206:J$500,1,0))</f>
        <v>1</v>
      </c>
      <c r="I205" s="107">
        <f>VLOOKUP(C205,SOURCE!S$6:Y$10165,7,0)</f>
        <v>1590</v>
      </c>
      <c r="J205" s="108" t="str">
        <f>VLOOKUP(C205,SOURCE!S$6:Y$10165,6,0)</f>
        <v>SIGN</v>
      </c>
      <c r="K205" s="109" t="str">
        <f t="shared" si="6"/>
        <v>sign</v>
      </c>
      <c r="L205" s="129" t="str">
        <f>VLOOKUP(C205,SOURCE!S$6:Y$10165,2,0)</f>
        <v>Math</v>
      </c>
      <c r="Q205" s="106" t="str">
        <f>VLOOKUP(I205,SOURCE!B:M,5,0)</f>
        <v>"sign"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ITM_SIGNMT</v>
      </c>
      <c r="E206" s="106" t="str">
        <f>CHAR(34)&amp;VLOOKUP(C206,SOURCE!S$6:Y$10165,6,0)&amp;CHAR(34)</f>
        <v>"SIGNMT"</v>
      </c>
      <c r="F206" s="101" t="str">
        <f t="shared" si="7"/>
        <v xml:space="preserve">                      if (strcompare(commandnumber,"SIGNMT" )) {sprintf(commandnumber,"%d", ITM_SIGNMT);} else</v>
      </c>
      <c r="H206" t="b">
        <f>ISNA(VLOOKUP(J206,J207:J$500,1,0))</f>
        <v>1</v>
      </c>
      <c r="I206" s="107">
        <f>VLOOKUP(C206,SOURCE!S$6:Y$10165,7,0)</f>
        <v>1591</v>
      </c>
      <c r="J206" s="108" t="str">
        <f>VLOOKUP(C206,SOURCE!S$6:Y$10165,6,0)</f>
        <v>SIGNMT</v>
      </c>
      <c r="K206" s="109" t="str">
        <f t="shared" si="6"/>
        <v>SIGNMT</v>
      </c>
      <c r="L206" s="129" t="str">
        <f>VLOOKUP(C206,SOURCE!S$6:Y$10165,2,0)</f>
        <v>INT</v>
      </c>
      <c r="Q206" s="106" t="str">
        <f>VLOOKUP(I206,SOURCE!B:M,5,0)</f>
        <v>"SIGNMT"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ITM_SLVQ</v>
      </c>
      <c r="E207" s="106" t="str">
        <f>CHAR(34)&amp;VLOOKUP(C207,SOURCE!S$6:Y$10165,6,0)&amp;CHAR(34)</f>
        <v>"SLVQ"</v>
      </c>
      <c r="F207" s="101" t="str">
        <f t="shared" si="7"/>
        <v xml:space="preserve">                      if (strcompare(commandnumber,"SLVQ" )) {sprintf(commandnumber,"%d", ITM_SLVQ);} else</v>
      </c>
      <c r="H207" t="b">
        <f>ISNA(VLOOKUP(J207,J208:J$500,1,0))</f>
        <v>1</v>
      </c>
      <c r="I207" s="107">
        <f>VLOOKUP(C207,SOURCE!S$6:Y$10165,7,0)</f>
        <v>1594</v>
      </c>
      <c r="J207" s="108" t="str">
        <f>VLOOKUP(C207,SOURCE!S$6:Y$10165,6,0)</f>
        <v>SLVQ</v>
      </c>
      <c r="K207" s="109" t="str">
        <f t="shared" si="6"/>
        <v>SLVQ</v>
      </c>
      <c r="L207" s="129">
        <f>VLOOKUP(C207,SOURCE!S$6:Y$10165,2,0)</f>
        <v>0</v>
      </c>
      <c r="Q207" s="106" t="str">
        <f>VLOOKUP(I207,SOURCE!B:M,5,0)</f>
        <v>"SLVQ"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ITM_ISM</v>
      </c>
      <c r="E208" s="106" t="str">
        <f>CHAR(34)&amp;VLOOKUP(C208,SOURCE!S$6:Y$10165,6,0)&amp;CHAR(34)</f>
        <v>"ISM?"</v>
      </c>
      <c r="F208" s="101" t="str">
        <f t="shared" si="7"/>
        <v xml:space="preserve">                      if (strcompare(commandnumber,"ISM?" )) {sprintf(commandnumber,"%d", ITM_ISM);} else</v>
      </c>
      <c r="H208" t="b">
        <f>ISNA(VLOOKUP(J208,J209:J$500,1,0))</f>
        <v>1</v>
      </c>
      <c r="I208" s="107">
        <f>VLOOKUP(C208,SOURCE!S$6:Y$10165,7,0)</f>
        <v>1596</v>
      </c>
      <c r="J208" s="108" t="str">
        <f>VLOOKUP(C208,SOURCE!S$6:Y$10165,6,0)</f>
        <v>ISM?</v>
      </c>
      <c r="K208" s="109" t="str">
        <f t="shared" si="6"/>
        <v>ISM?</v>
      </c>
      <c r="L208" s="129" t="str">
        <f>VLOOKUP(C208,SOURCE!S$6:Y$10165,2,0)</f>
        <v>CONF</v>
      </c>
      <c r="Q208" s="106" t="str">
        <f>VLOOKUP(I208,SOURCE!B:M,5,0)</f>
        <v>"ISM?"</v>
      </c>
    </row>
    <row r="209" spans="1:17">
      <c r="A209" s="104" t="str">
        <f>IF(ISNA(VLOOKUP(D209,D210:D$9999,1,0)),"",1)</f>
        <v/>
      </c>
      <c r="B209" s="104">
        <f>IF(ISNA(VLOOKUP(E209,E210:E$9999,1,0)),"",1)</f>
        <v>1</v>
      </c>
      <c r="C209" s="3">
        <v>207</v>
      </c>
      <c r="D209" s="3" t="str">
        <f>VLOOKUP(C209,SOURCE!S212:Z10371,8,0)</f>
        <v>ITM_SSIZE</v>
      </c>
      <c r="E209" s="106" t="str">
        <f>CHAR(34)&amp;VLOOKUP(C209,SOURCE!S$6:Y$10165,6,0)&amp;CHAR(34)</f>
        <v>"SSIZE?"</v>
      </c>
      <c r="F209" s="101" t="str">
        <f t="shared" si="7"/>
        <v xml:space="preserve">                      if (strcompare(commandnumber,"SSIZE?" )) {sprintf(commandnumber,"%d", ITM_SSIZE);} else</v>
      </c>
      <c r="H209" t="b">
        <f>ISNA(VLOOKUP(J209,J210:J$500,1,0))</f>
        <v>0</v>
      </c>
      <c r="I209" s="107">
        <f>VLOOKUP(C209,SOURCE!S$6:Y$10165,7,0)</f>
        <v>1599</v>
      </c>
      <c r="J209" s="108" t="str">
        <f>VLOOKUP(C209,SOURCE!S$6:Y$10165,6,0)</f>
        <v>SSIZE?</v>
      </c>
      <c r="K209" s="109" t="str">
        <f t="shared" si="6"/>
        <v>SSIZE?</v>
      </c>
      <c r="L209" s="129" t="str">
        <f>VLOOKUP(C209,SOURCE!S$6:Y$10165,2,0)</f>
        <v>CONF</v>
      </c>
      <c r="Q209" s="106" t="str">
        <f>VLOOKUP(I209,SOURCE!B:M,5,0)</f>
        <v>"SSIZE?"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ITM_STOEL</v>
      </c>
      <c r="E210" s="106" t="str">
        <f>CHAR(34)&amp;VLOOKUP(C210,SOURCE!S$6:Y$10165,6,0)&amp;CHAR(34)</f>
        <v>"STOEL"</v>
      </c>
      <c r="F210" s="101" t="str">
        <f t="shared" si="7"/>
        <v xml:space="preserve">                      if (strcompare(commandnumber,"STOEL" )) {sprintf(commandnumber,"%d", ITM_STOEL);} else</v>
      </c>
      <c r="H210" t="b">
        <f>ISNA(VLOOKUP(J210,J211:J$500,1,0))</f>
        <v>1</v>
      </c>
      <c r="I210" s="107">
        <f>VLOOKUP(C210,SOURCE!S$6:Y$10165,7,0)</f>
        <v>1602</v>
      </c>
      <c r="J210" s="108" t="str">
        <f>VLOOKUP(C210,SOURCE!S$6:Y$10165,6,0)</f>
        <v>STOEL</v>
      </c>
      <c r="K210" s="109" t="str">
        <f t="shared" si="6"/>
        <v>STOEL</v>
      </c>
      <c r="L210" s="129" t="str">
        <f>VLOOKUP(C210,SOURCE!S$6:Y$10165,2,0)</f>
        <v>STACK</v>
      </c>
      <c r="Q210" s="106" t="str">
        <f>VLOOKUP(I210,SOURCE!B:M,5,0)</f>
        <v>"STOEL"</v>
      </c>
    </row>
    <row r="211" spans="1:17">
      <c r="A211" s="104" t="str">
        <f>IF(ISNA(VLOOKUP(D211,D212:D$9999,1,0)),"",1)</f>
        <v/>
      </c>
      <c r="B211" s="104" t="str">
        <f>IF(ISNA(VLOOKUP(E211,E212:E$9999,1,0)),"",1)</f>
        <v/>
      </c>
      <c r="C211" s="3">
        <v>209</v>
      </c>
      <c r="D211" s="3" t="str">
        <f>VLOOKUP(C211,SOURCE!S214:Z10373,8,0)</f>
        <v>ITM_STOIJ</v>
      </c>
      <c r="E211" s="106" t="str">
        <f>CHAR(34)&amp;VLOOKUP(C211,SOURCE!S$6:Y$10165,6,0)&amp;CHAR(34)</f>
        <v>"STOIJ"</v>
      </c>
      <c r="F211" s="101" t="str">
        <f t="shared" si="7"/>
        <v xml:space="preserve">                      if (strcompare(commandnumber,"STOIJ" )) {sprintf(commandnumber,"%d", ITM_STOIJ);} else</v>
      </c>
      <c r="H211" t="b">
        <f>ISNA(VLOOKUP(J211,J212:J$500,1,0))</f>
        <v>1</v>
      </c>
      <c r="I211" s="107">
        <f>VLOOKUP(C211,SOURCE!S$6:Y$10165,7,0)</f>
        <v>1603</v>
      </c>
      <c r="J211" s="108" t="str">
        <f>VLOOKUP(C211,SOURCE!S$6:Y$10165,6,0)</f>
        <v>STOIJ</v>
      </c>
      <c r="K211" s="109" t="str">
        <f t="shared" si="6"/>
        <v>STOIJ</v>
      </c>
      <c r="L211" s="129" t="str">
        <f>VLOOKUP(C211,SOURCE!S$6:Y$10165,2,0)</f>
        <v>STACK</v>
      </c>
      <c r="Q211" s="106" t="str">
        <f>VLOOKUP(I211,SOURCE!B:M,5,0)</f>
        <v>"STOIJ"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ITM_STOS</v>
      </c>
      <c r="E212" s="106" t="str">
        <f>CHAR(34)&amp;VLOOKUP(C212,SOURCE!S$6:Y$10165,6,0)&amp;CHAR(34)</f>
        <v>"STOS"</v>
      </c>
      <c r="F212" s="101" t="str">
        <f t="shared" si="7"/>
        <v xml:space="preserve">                      if (strcompare(commandnumber,"STOS" )) {sprintf(commandnumber,"%d", ITM_STOS);} else</v>
      </c>
      <c r="H212" t="b">
        <f>ISNA(VLOOKUP(J212,J213:J$500,1,0))</f>
        <v>1</v>
      </c>
      <c r="I212" s="107">
        <f>VLOOKUP(C212,SOURCE!S$6:Y$10165,7,0)</f>
        <v>1605</v>
      </c>
      <c r="J212" s="108" t="str">
        <f>VLOOKUP(C212,SOURCE!S$6:Y$10165,6,0)</f>
        <v>STOS</v>
      </c>
      <c r="K212" s="109" t="str">
        <f t="shared" si="6"/>
        <v>STOS</v>
      </c>
      <c r="L212" s="129" t="str">
        <f>VLOOKUP(C212,SOURCE!S$6:Y$10165,2,0)</f>
        <v>STACK</v>
      </c>
      <c r="Q212" s="106" t="str">
        <f>VLOOKUP(I212,SOURCE!B:M,5,0)</f>
        <v>"STOS"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ITM_SUM</v>
      </c>
      <c r="E213" s="106" t="str">
        <f>CHAR(34)&amp;VLOOKUP(C213,SOURCE!S$6:Y$10165,6,0)&amp;CHAR(34)</f>
        <v>"SUM"</v>
      </c>
      <c r="F213" s="101" t="str">
        <f t="shared" si="7"/>
        <v xml:space="preserve">                      if (strcompare(commandnumber,"SUM" )) {sprintf(commandnumber,"%d", ITM_SUM);} else</v>
      </c>
      <c r="H213" t="b">
        <f>ISNA(VLOOKUP(J213,J214:J$500,1,0))</f>
        <v>1</v>
      </c>
      <c r="I213" s="107">
        <f>VLOOKUP(C213,SOURCE!S$6:Y$10165,7,0)</f>
        <v>1606</v>
      </c>
      <c r="J213" s="108" t="str">
        <f>VLOOKUP(C213,SOURCE!S$6:Y$10165,6,0)</f>
        <v>SUM</v>
      </c>
      <c r="K213" s="109" t="str">
        <f t="shared" si="6"/>
        <v>SUM</v>
      </c>
      <c r="L213" s="129" t="str">
        <f>VLOOKUP(C213,SOURCE!S$6:Y$10165,2,0)</f>
        <v>Stat</v>
      </c>
      <c r="Q213" s="106" t="str">
        <f>VLOOKUP(I213,SOURCE!B:M,5,0)</f>
        <v>"SUM"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ITM_TICKS</v>
      </c>
      <c r="E214" s="106" t="str">
        <f>CHAR(34)&amp;VLOOKUP(C214,SOURCE!S$6:Y$10165,6,0)&amp;CHAR(34)</f>
        <v>"TICKS"</v>
      </c>
      <c r="F214" s="101" t="str">
        <f t="shared" si="7"/>
        <v xml:space="preserve">                      if (strcompare(commandnumber,"TICKS" )) {sprintf(commandnumber,"%d", ITM_TICKS);} else</v>
      </c>
      <c r="H214" t="b">
        <f>ISNA(VLOOKUP(J214,J215:J$500,1,0))</f>
        <v>1</v>
      </c>
      <c r="I214" s="107">
        <f>VLOOKUP(C214,SOURCE!S$6:Y$10165,7,0)</f>
        <v>1610</v>
      </c>
      <c r="J214" s="108" t="str">
        <f>VLOOKUP(C214,SOURCE!S$6:Y$10165,6,0)</f>
        <v>TICKS</v>
      </c>
      <c r="K214" s="109" t="str">
        <f t="shared" si="6"/>
        <v>TICKS</v>
      </c>
      <c r="L214" s="129" t="str">
        <f>VLOOKUP(C214,SOURCE!S$6:Y$10165,2,0)</f>
        <v>INFO</v>
      </c>
      <c r="Q214" s="106" t="str">
        <f>VLOOKUP(I214,SOURCE!B:M,5,0)</f>
        <v>"TICKS"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ITM_Tex</v>
      </c>
      <c r="E215" s="106" t="str">
        <f>CHAR(34)&amp;VLOOKUP(C215,SOURCE!S$6:Y$10165,6,0)&amp;CHAR(34)</f>
        <v>"T&lt;&gt;"</v>
      </c>
      <c r="F215" s="101" t="str">
        <f t="shared" si="7"/>
        <v xml:space="preserve">                      if (strcompare(commandnumber,"T&lt;&gt;" )) {sprintf(commandnumber,"%d", ITM_Tex);} else</v>
      </c>
      <c r="H215" t="b">
        <f>ISNA(VLOOKUP(J215,J216:J$500,1,0))</f>
        <v>1</v>
      </c>
      <c r="I215" s="107">
        <f>VLOOKUP(C215,SOURCE!S$6:Y$10165,7,0)</f>
        <v>1615</v>
      </c>
      <c r="J215" s="108" t="str">
        <f>VLOOKUP(C215,SOURCE!S$6:Y$10165,6,0)</f>
        <v>T&lt;&gt;</v>
      </c>
      <c r="K215" s="109" t="str">
        <f t="shared" si="6"/>
        <v>t&lt;&gt;</v>
      </c>
      <c r="L215" s="129" t="str">
        <f>VLOOKUP(C215,SOURCE!S$6:Y$10165,2,0)</f>
        <v>STACK</v>
      </c>
      <c r="Q215" s="106" t="str">
        <f>VLOOKUP(I215,SOURCE!B:M,5,0)</f>
        <v>"t" STD_LEFT_RIGHT_ARROWS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ITM_ULP</v>
      </c>
      <c r="E216" s="106" t="str">
        <f>CHAR(34)&amp;VLOOKUP(C216,SOURCE!S$6:Y$10165,6,0)&amp;CHAR(34)</f>
        <v>"ULP?"</v>
      </c>
      <c r="F216" s="101" t="str">
        <f t="shared" si="7"/>
        <v xml:space="preserve">                      if (strcompare(commandnumber,"ULP?" )) {sprintf(commandnumber,"%d", ITM_ULP);} else</v>
      </c>
      <c r="H216" t="b">
        <f>ISNA(VLOOKUP(J216,J217:J$500,1,0))</f>
        <v>1</v>
      </c>
      <c r="I216" s="107">
        <f>VLOOKUP(C216,SOURCE!S$6:Y$10165,7,0)</f>
        <v>1616</v>
      </c>
      <c r="J216" s="108" t="str">
        <f>VLOOKUP(C216,SOURCE!S$6:Y$10165,6,0)</f>
        <v>ULP?</v>
      </c>
      <c r="K216" s="109" t="str">
        <f t="shared" si="6"/>
        <v>ULP?</v>
      </c>
      <c r="L216" s="129" t="str">
        <f>VLOOKUP(C216,SOURCE!S$6:Y$10165,2,0)</f>
        <v>CONF</v>
      </c>
      <c r="Q216" s="106" t="str">
        <f>VLOOKUP(I216,SOURCE!B:M,5,0)</f>
        <v>"ULP?"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ITM_UNITV</v>
      </c>
      <c r="E217" s="106" t="str">
        <f>CHAR(34)&amp;VLOOKUP(C217,SOURCE!S$6:Y$10165,6,0)&amp;CHAR(34)</f>
        <v>"UNITV"</v>
      </c>
      <c r="F217" s="101" t="str">
        <f t="shared" si="7"/>
        <v xml:space="preserve">                      if (strcompare(commandnumber,"UNITV" )) {sprintf(commandnumber,"%d", ITM_UNITV);} else</v>
      </c>
      <c r="H217" t="b">
        <f>ISNA(VLOOKUP(J217,J218:J$500,1,0))</f>
        <v>1</v>
      </c>
      <c r="I217" s="107">
        <f>VLOOKUP(C217,SOURCE!S$6:Y$10165,7,0)</f>
        <v>1618</v>
      </c>
      <c r="J217" s="108" t="str">
        <f>VLOOKUP(C217,SOURCE!S$6:Y$10165,6,0)</f>
        <v>UNITV</v>
      </c>
      <c r="K217" s="109" t="str">
        <f t="shared" si="6"/>
        <v>UNITV</v>
      </c>
      <c r="L217" s="129" t="str">
        <f>VLOOKUP(C217,SOURCE!S$6:Y$10165,2,0)</f>
        <v>Complex</v>
      </c>
      <c r="Q217" s="106" t="str">
        <f>VLOOKUP(I217,SOURCE!B:M,5,0)</f>
        <v>"UNITV"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ITM_UNSIGN</v>
      </c>
      <c r="E218" s="106" t="str">
        <f>CHAR(34)&amp;VLOOKUP(C218,SOURCE!S$6:Y$10165,6,0)&amp;CHAR(34)</f>
        <v>"UNSIGN"</v>
      </c>
      <c r="F218" s="101" t="str">
        <f t="shared" si="7"/>
        <v xml:space="preserve">                      if (strcompare(commandnumber,"UNSIGN" )) {sprintf(commandnumber,"%d", ITM_UNSIGN);} else</v>
      </c>
      <c r="H218" t="b">
        <f>ISNA(VLOOKUP(J218,J219:J$500,1,0))</f>
        <v>1</v>
      </c>
      <c r="I218" s="107">
        <f>VLOOKUP(C218,SOURCE!S$6:Y$10165,7,0)</f>
        <v>1619</v>
      </c>
      <c r="J218" s="108" t="str">
        <f>VLOOKUP(C218,SOURCE!S$6:Y$10165,6,0)</f>
        <v>UNSIGN</v>
      </c>
      <c r="K218" s="109" t="str">
        <f t="shared" si="6"/>
        <v>UNSIGN</v>
      </c>
      <c r="L218" s="129">
        <f>VLOOKUP(C218,SOURCE!S$6:Y$10165,2,0)</f>
        <v>0</v>
      </c>
      <c r="Q218" s="106" t="str">
        <f>VLOOKUP(I218,SOURCE!B:M,5,0)</f>
        <v>"UNSIGN"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ITM_WSIZE</v>
      </c>
      <c r="E219" s="106" t="str">
        <f>CHAR(34)&amp;VLOOKUP(C219,SOURCE!S$6:Y$10165,6,0)&amp;CHAR(34)</f>
        <v>"WSIZE"</v>
      </c>
      <c r="F219" s="101" t="str">
        <f t="shared" si="7"/>
        <v xml:space="preserve">                      if (strcompare(commandnumber,"WSIZE" )) {sprintf(commandnumber,"%d", ITM_WSIZE);} else</v>
      </c>
      <c r="H219" t="b">
        <f>ISNA(VLOOKUP(J219,J220:J$500,1,0))</f>
        <v>1</v>
      </c>
      <c r="I219" s="107">
        <f>VLOOKUP(C219,SOURCE!S$6:Y$10165,7,0)</f>
        <v>1628</v>
      </c>
      <c r="J219" s="108" t="str">
        <f>VLOOKUP(C219,SOURCE!S$6:Y$10165,6,0)</f>
        <v>WSIZE</v>
      </c>
      <c r="K219" s="109" t="str">
        <f t="shared" si="6"/>
        <v>WSIZE</v>
      </c>
      <c r="L219" s="129" t="str">
        <f>VLOOKUP(C219,SOURCE!S$6:Y$10165,2,0)</f>
        <v>CONF</v>
      </c>
      <c r="Q219" s="106" t="str">
        <f>VLOOKUP(I219,SOURCE!B:M,5,0)</f>
        <v>"WSIZE"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ITM_WSIZEQ</v>
      </c>
      <c r="E220" s="106" t="str">
        <f>CHAR(34)&amp;VLOOKUP(C220,SOURCE!S$6:Y$10165,6,0)&amp;CHAR(34)</f>
        <v>"WSIZE?"</v>
      </c>
      <c r="F220" s="101" t="str">
        <f t="shared" si="7"/>
        <v xml:space="preserve">                      if (strcompare(commandnumber,"WSIZE?" )) {sprintf(commandnumber,"%d", ITM_WSIZEQ);} else</v>
      </c>
      <c r="H220" t="b">
        <f>ISNA(VLOOKUP(J220,J221:J$500,1,0))</f>
        <v>1</v>
      </c>
      <c r="I220" s="107">
        <f>VLOOKUP(C220,SOURCE!S$6:Y$10165,7,0)</f>
        <v>1629</v>
      </c>
      <c r="J220" s="108" t="str">
        <f>VLOOKUP(C220,SOURCE!S$6:Y$10165,6,0)</f>
        <v>WSIZE?</v>
      </c>
      <c r="K220" s="109" t="str">
        <f t="shared" si="6"/>
        <v>WSIZE?</v>
      </c>
      <c r="L220" s="129" t="str">
        <f>VLOOKUP(C220,SOURCE!S$6:Y$10165,2,0)</f>
        <v>CONF</v>
      </c>
      <c r="Q220" s="106" t="str">
        <f>VLOOKUP(I220,SOURCE!B:M,5,0)</f>
        <v>"WSIZE?"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ITM_XBAR</v>
      </c>
      <c r="E221" s="106" t="str">
        <f>CHAR(34)&amp;VLOOKUP(C221,SOURCE!S$6:Y$10165,6,0)&amp;CHAR(34)</f>
        <v>"X_MEAN"</v>
      </c>
      <c r="F221" s="101" t="str">
        <f t="shared" si="7"/>
        <v xml:space="preserve">                      if (strcompare(commandnumber,"X_MEAN" )) {sprintf(commandnumber,"%d", ITM_XBAR);} else</v>
      </c>
      <c r="H221" t="b">
        <f>ISNA(VLOOKUP(J221,J222:J$500,1,0))</f>
        <v>1</v>
      </c>
      <c r="I221" s="107">
        <f>VLOOKUP(C221,SOURCE!S$6:Y$10165,7,0)</f>
        <v>1630</v>
      </c>
      <c r="J221" s="108" t="str">
        <f>VLOOKUP(C221,SOURCE!S$6:Y$10165,6,0)</f>
        <v>X_MEAN</v>
      </c>
      <c r="K221" s="109" t="str">
        <f t="shared" si="6"/>
        <v>x_BAR</v>
      </c>
      <c r="L221" s="129" t="str">
        <f>VLOOKUP(C221,SOURCE!S$6:Y$10165,2,0)</f>
        <v>Stat</v>
      </c>
      <c r="Q221" s="106" t="str">
        <f>VLOOKUP(I221,SOURCE!B:M,5,0)</f>
        <v>STD_x_BAR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ITM_XG</v>
      </c>
      <c r="E222" s="106" t="str">
        <f>CHAR(34)&amp;VLOOKUP(C222,SOURCE!S$6:Y$10165,6,0)&amp;CHAR(34)</f>
        <v>"X_GEO"</v>
      </c>
      <c r="F222" s="101" t="str">
        <f t="shared" si="7"/>
        <v xml:space="preserve">                      if (strcompare(commandnumber,"X_GEO" )) {sprintf(commandnumber,"%d", ITM_XG);} else</v>
      </c>
      <c r="H222" t="b">
        <f>ISNA(VLOOKUP(J222,J223:J$500,1,0))</f>
        <v>1</v>
      </c>
      <c r="I222" s="107">
        <f>VLOOKUP(C222,SOURCE!S$6:Y$10165,7,0)</f>
        <v>1631</v>
      </c>
      <c r="J222" s="108" t="str">
        <f>VLOOKUP(C222,SOURCE!S$6:Y$10165,6,0)</f>
        <v>X_GEO</v>
      </c>
      <c r="K222" s="109" t="str">
        <f t="shared" si="6"/>
        <v>x_BARG</v>
      </c>
      <c r="L222" s="129" t="str">
        <f>VLOOKUP(C222,SOURCE!S$6:Y$10165,2,0)</f>
        <v>Stat</v>
      </c>
      <c r="Q222" s="106" t="str">
        <f>VLOOKUP(I222,SOURCE!B:M,5,0)</f>
        <v>STD_x_BAR STD_SUB_G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ITM_XW</v>
      </c>
      <c r="E223" s="106" t="str">
        <f>CHAR(34)&amp;VLOOKUP(C223,SOURCE!S$6:Y$10165,6,0)&amp;CHAR(34)</f>
        <v>"X_WEIGHTD"</v>
      </c>
      <c r="F223" s="101" t="str">
        <f t="shared" si="7"/>
        <v xml:space="preserve">                      if (strcompare(commandnumber,"X_WEIGHTD" )) {sprintf(commandnumber,"%d", ITM_XW);} else</v>
      </c>
      <c r="H223" t="b">
        <f>ISNA(VLOOKUP(J223,J224:J$500,1,0))</f>
        <v>1</v>
      </c>
      <c r="I223" s="107">
        <f>VLOOKUP(C223,SOURCE!S$6:Y$10165,7,0)</f>
        <v>1632</v>
      </c>
      <c r="J223" s="108" t="str">
        <f>VLOOKUP(C223,SOURCE!S$6:Y$10165,6,0)</f>
        <v>X_WEIGHTD</v>
      </c>
      <c r="K223" s="109" t="str">
        <f t="shared" si="6"/>
        <v>x_BARw</v>
      </c>
      <c r="L223" s="129" t="str">
        <f>VLOOKUP(C223,SOURCE!S$6:Y$10165,2,0)</f>
        <v>Stat</v>
      </c>
      <c r="Q223" s="106" t="str">
        <f>VLOOKUP(I223,SOURCE!B:M,5,0)</f>
        <v>STD_x_BAR STD_SUB_w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ITM_XtoALPHA</v>
      </c>
      <c r="E224" s="106" t="str">
        <f>CHAR(34)&amp;VLOOKUP(C224,SOURCE!S$6:Y$10165,6,0)&amp;CHAR(34)</f>
        <v>"X&gt;ALPHA"</v>
      </c>
      <c r="F224" s="101" t="str">
        <f t="shared" si="7"/>
        <v xml:space="preserve">                      if (strcompare(commandnumber,"X&gt;ALPHA" )) {sprintf(commandnumber,"%d", ITM_XtoALPHA);} else</v>
      </c>
      <c r="H224" t="b">
        <f>ISNA(VLOOKUP(J224,J225:J$500,1,0))</f>
        <v>1</v>
      </c>
      <c r="I224" s="107">
        <f>VLOOKUP(C224,SOURCE!S$6:Y$10165,7,0)</f>
        <v>1635</v>
      </c>
      <c r="J224" s="108" t="str">
        <f>VLOOKUP(C224,SOURCE!S$6:Y$10165,6,0)</f>
        <v>X&gt;ALPHA</v>
      </c>
      <c r="K224" s="109" t="str">
        <f t="shared" si="6"/>
        <v>x&gt;alpha</v>
      </c>
      <c r="L224" s="129" t="str">
        <f>VLOOKUP(C224,SOURCE!S$6:Y$10165,2,0)</f>
        <v>STACK</v>
      </c>
      <c r="Q224" s="106" t="str">
        <f>VLOOKUP(I224,SOURCE!B:M,5,0)</f>
        <v>"x" STD_RIGHT_ARROW STD_alpha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ITM_Xex</v>
      </c>
      <c r="E225" s="106" t="str">
        <f>CHAR(34)&amp;VLOOKUP(C225,SOURCE!S$6:Y$10165,6,0)&amp;CHAR(34)</f>
        <v>"X&lt;&gt;"</v>
      </c>
      <c r="F225" s="101" t="str">
        <f t="shared" si="7"/>
        <v xml:space="preserve">                      if (strcompare(commandnumber,"X&lt;&gt;" )) {sprintf(commandnumber,"%d", ITM_Xex);} else</v>
      </c>
      <c r="H225" t="b">
        <f>ISNA(VLOOKUP(J225,J226:J$500,1,0))</f>
        <v>1</v>
      </c>
      <c r="I225" s="107">
        <f>VLOOKUP(C225,SOURCE!S$6:Y$10165,7,0)</f>
        <v>1636</v>
      </c>
      <c r="J225" s="108" t="str">
        <f>VLOOKUP(C225,SOURCE!S$6:Y$10165,6,0)</f>
        <v>X&lt;&gt;</v>
      </c>
      <c r="K225" s="109" t="str">
        <f t="shared" si="6"/>
        <v>x&lt;&gt;</v>
      </c>
      <c r="L225" s="129" t="str">
        <f>VLOOKUP(C225,SOURCE!S$6:Y$10165,2,0)</f>
        <v>STACK</v>
      </c>
      <c r="Q225" s="106" t="str">
        <f>VLOOKUP(I225,SOURCE!B:M,5,0)</f>
        <v>"x" STD_LEFT_RIGHT_ARROWS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ITM_Yex</v>
      </c>
      <c r="E226" s="106" t="str">
        <f>CHAR(34)&amp;VLOOKUP(C226,SOURCE!S$6:Y$10165,6,0)&amp;CHAR(34)</f>
        <v>"Y&lt;&gt;"</v>
      </c>
      <c r="F226" s="101" t="str">
        <f t="shared" si="7"/>
        <v xml:space="preserve">                      if (strcompare(commandnumber,"Y&lt;&gt;" )) {sprintf(commandnumber,"%d", ITM_Yex);} else</v>
      </c>
      <c r="H226" t="b">
        <f>ISNA(VLOOKUP(J226,J227:J$500,1,0))</f>
        <v>1</v>
      </c>
      <c r="I226" s="107">
        <f>VLOOKUP(C226,SOURCE!S$6:Y$10165,7,0)</f>
        <v>1640</v>
      </c>
      <c r="J226" s="108" t="str">
        <f>VLOOKUP(C226,SOURCE!S$6:Y$10165,6,0)</f>
        <v>Y&lt;&gt;</v>
      </c>
      <c r="K226" s="109" t="str">
        <f t="shared" si="6"/>
        <v>y&lt;&gt;</v>
      </c>
      <c r="L226" s="129" t="str">
        <f>VLOOKUP(C226,SOURCE!S$6:Y$10165,2,0)</f>
        <v>STACK</v>
      </c>
      <c r="Q226" s="106" t="str">
        <f>VLOOKUP(I226,SOURCE!B:M,5,0)</f>
        <v>"y" STD_LEFT_RIGHT_ARROWS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ITM_Zex</v>
      </c>
      <c r="E227" s="106" t="str">
        <f>CHAR(34)&amp;VLOOKUP(C227,SOURCE!S$6:Y$10165,6,0)&amp;CHAR(34)</f>
        <v>"Z&lt;&gt;"</v>
      </c>
      <c r="F227" s="101" t="str">
        <f t="shared" si="7"/>
        <v xml:space="preserve">                      if (strcompare(commandnumber,"Z&lt;&gt;" )) {sprintf(commandnumber,"%d", ITM_Zex);} else</v>
      </c>
      <c r="H227" t="b">
        <f>ISNA(VLOOKUP(J227,J228:J$500,1,0))</f>
        <v>1</v>
      </c>
      <c r="I227" s="107">
        <f>VLOOKUP(C227,SOURCE!S$6:Y$10165,7,0)</f>
        <v>1641</v>
      </c>
      <c r="J227" s="108" t="str">
        <f>VLOOKUP(C227,SOURCE!S$6:Y$10165,6,0)</f>
        <v>Z&lt;&gt;</v>
      </c>
      <c r="K227" s="109" t="str">
        <f t="shared" si="6"/>
        <v>z&lt;&gt;</v>
      </c>
      <c r="L227" s="129" t="str">
        <f>VLOOKUP(C227,SOURCE!S$6:Y$10165,2,0)</f>
        <v>STACK</v>
      </c>
      <c r="Q227" s="106" t="str">
        <f>VLOOKUP(I227,SOURCE!B:M,5,0)</f>
        <v>"z"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ITM_XMAX</v>
      </c>
      <c r="E228" s="106" t="str">
        <f>CHAR(34)&amp;VLOOKUP(C228,SOURCE!S$6:Y$10165,6,0)&amp;CHAR(34)</f>
        <v>"XMAX"</v>
      </c>
      <c r="F228" s="101" t="str">
        <f t="shared" si="7"/>
        <v xml:space="preserve">                      if (strcompare(commandnumber,"XMAX" )) {sprintf(commandnumber,"%d", ITM_XMAX);} else</v>
      </c>
      <c r="H228" t="b">
        <f>ISNA(VLOOKUP(J228,J229:J$500,1,0))</f>
        <v>1</v>
      </c>
      <c r="I228" s="107">
        <f>VLOOKUP(C228,SOURCE!S$6:Y$10165,7,0)</f>
        <v>1643</v>
      </c>
      <c r="J228" s="108" t="str">
        <f>VLOOKUP(C228,SOURCE!S$6:Y$10165,6,0)</f>
        <v>XMAX</v>
      </c>
      <c r="K228" s="109" t="str">
        <f t="shared" si="6"/>
        <v>xmax</v>
      </c>
      <c r="L228" s="129" t="str">
        <f>VLOOKUP(C228,SOURCE!S$6:Y$10165,2,0)</f>
        <v>Stat</v>
      </c>
      <c r="Q228" s="106" t="str">
        <f>VLOOKUP(I228,SOURCE!B:M,5,0)</f>
        <v>"x" STD_SUB_m STD_SUB_a STD_SUB_x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ITM_XMIN</v>
      </c>
      <c r="E229" s="106" t="str">
        <f>CHAR(34)&amp;VLOOKUP(C229,SOURCE!S$6:Y$10165,6,0)&amp;CHAR(34)</f>
        <v>"XMIN"</v>
      </c>
      <c r="F229" s="101" t="str">
        <f t="shared" si="7"/>
        <v xml:space="preserve">                      if (strcompare(commandnumber,"XMIN" )) {sprintf(commandnumber,"%d", ITM_XMIN);} else</v>
      </c>
      <c r="H229" t="b">
        <f>ISNA(VLOOKUP(J229,J230:J$500,1,0))</f>
        <v>1</v>
      </c>
      <c r="I229" s="107">
        <f>VLOOKUP(C229,SOURCE!S$6:Y$10165,7,0)</f>
        <v>1644</v>
      </c>
      <c r="J229" s="108" t="str">
        <f>VLOOKUP(C229,SOURCE!S$6:Y$10165,6,0)</f>
        <v>XMIN</v>
      </c>
      <c r="K229" s="109" t="str">
        <f t="shared" si="6"/>
        <v>xmin</v>
      </c>
      <c r="L229" s="129" t="str">
        <f>VLOOKUP(C229,SOURCE!S$6:Y$10165,2,0)</f>
        <v>Stat</v>
      </c>
      <c r="Q229" s="106" t="str">
        <f>VLOOKUP(I229,SOURCE!B:M,5,0)</f>
        <v>"x" STD_SUB_m STD_SUB_i STD_SUB_n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ITM_BETAXY</v>
      </c>
      <c r="E230" s="106" t="str">
        <f>CHAR(34)&amp;VLOOKUP(C230,SOURCE!S$6:Y$10165,6,0)&amp;CHAR(34)</f>
        <v>"BETA(X,Y)"</v>
      </c>
      <c r="F230" s="101" t="str">
        <f t="shared" si="7"/>
        <v xml:space="preserve">                      if (strcompare(commandnumber,"BETA(X,Y)" )) {sprintf(commandnumber,"%d", ITM_BETAXY);} else</v>
      </c>
      <c r="H230" t="b">
        <f>ISNA(VLOOKUP(J230,J231:J$500,1,0))</f>
        <v>1</v>
      </c>
      <c r="I230" s="107">
        <f>VLOOKUP(C230,SOURCE!S$6:Y$10165,7,0)</f>
        <v>1651</v>
      </c>
      <c r="J230" s="108" t="str">
        <f>VLOOKUP(C230,SOURCE!S$6:Y$10165,6,0)</f>
        <v>BETA(X,Y)</v>
      </c>
      <c r="K230" s="109" t="str">
        <f t="shared" si="6"/>
        <v>beta(x,y)</v>
      </c>
      <c r="L230" s="129">
        <f>VLOOKUP(C230,SOURCE!S$6:Y$10165,2,0)</f>
        <v>0</v>
      </c>
      <c r="Q230" s="106" t="str">
        <f>VLOOKUP(I230,SOURCE!B:M,5,0)</f>
        <v>STD_beta "(x,y)"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ITM_GAMMAX</v>
      </c>
      <c r="E231" s="106" t="str">
        <f>CHAR(34)&amp;VLOOKUP(C231,SOURCE!S$6:Y$10165,6,0)&amp;CHAR(34)</f>
        <v>"GAMMA(X)"</v>
      </c>
      <c r="F231" s="101" t="str">
        <f t="shared" si="7"/>
        <v xml:space="preserve">                      if (strcompare(commandnumber,"GAMMA(X)" )) {sprintf(commandnumber,"%d", ITM_GAMMAX);} else</v>
      </c>
      <c r="H231" t="b">
        <f>ISNA(VLOOKUP(J231,J232:J$500,1,0))</f>
        <v>1</v>
      </c>
      <c r="I231" s="107">
        <f>VLOOKUP(C231,SOURCE!S$6:Y$10165,7,0)</f>
        <v>1654</v>
      </c>
      <c r="J231" s="108" t="str">
        <f>VLOOKUP(C231,SOURCE!S$6:Y$10165,6,0)</f>
        <v>GAMMA(X)</v>
      </c>
      <c r="K231" s="109" t="str">
        <f t="shared" si="6"/>
        <v>GAMMA(x)</v>
      </c>
      <c r="L231" s="129" t="str">
        <f>VLOOKUP(C231,SOURCE!S$6:Y$10165,2,0)</f>
        <v>Math</v>
      </c>
      <c r="Q231" s="106" t="str">
        <f>VLOOKUP(I231,SOURCE!B:M,5,0)</f>
        <v>STD_GAMMA "(x)"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ITM_DELTAPC</v>
      </c>
      <c r="E232" s="106" t="str">
        <f>CHAR(34)&amp;VLOOKUP(C232,SOURCE!S$6:Y$10165,6,0)&amp;CHAR(34)</f>
        <v>"DELTA%"</v>
      </c>
      <c r="F232" s="101" t="str">
        <f t="shared" si="7"/>
        <v xml:space="preserve">                      if (strcompare(commandnumber,"DELTA%" )) {sprintf(commandnumber,"%d", ITM_DELTAPC);} else</v>
      </c>
      <c r="H232" t="b">
        <f>ISNA(VLOOKUP(J232,J233:J$500,1,0))</f>
        <v>1</v>
      </c>
      <c r="I232" s="107">
        <f>VLOOKUP(C232,SOURCE!S$6:Y$10165,7,0)</f>
        <v>1656</v>
      </c>
      <c r="J232" s="108" t="str">
        <f>VLOOKUP(C232,SOURCE!S$6:Y$10165,6,0)</f>
        <v>DELTA%</v>
      </c>
      <c r="K232" s="109" t="str">
        <f t="shared" si="6"/>
        <v>DELTA%</v>
      </c>
      <c r="L232" s="129" t="str">
        <f>VLOOKUP(C232,SOURCE!S$6:Y$10165,2,0)</f>
        <v>Math</v>
      </c>
      <c r="Q232" s="106" t="str">
        <f>VLOOKUP(I232,SOURCE!B:M,5,0)</f>
        <v>STD_DELTA "%"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ITM_RANI</v>
      </c>
      <c r="E233" s="106" t="str">
        <f>CHAR(34)&amp;VLOOKUP(C233,SOURCE!S$6:Y$10165,6,0)&amp;CHAR(34)</f>
        <v>"RANI#"</v>
      </c>
      <c r="F233" s="101" t="str">
        <f t="shared" si="7"/>
        <v xml:space="preserve">                      if (strcompare(commandnumber,"RANI#" )) {sprintf(commandnumber,"%d", ITM_RANI);} else</v>
      </c>
      <c r="H233" t="b">
        <f>ISNA(VLOOKUP(J233,J234:J$500,1,0))</f>
        <v>1</v>
      </c>
      <c r="I233" s="107">
        <f>VLOOKUP(C233,SOURCE!S$6:Y$10165,7,0)</f>
        <v>1665</v>
      </c>
      <c r="J233" s="108" t="str">
        <f>VLOOKUP(C233,SOURCE!S$6:Y$10165,6,0)</f>
        <v>RANI#</v>
      </c>
      <c r="K233" s="109" t="str">
        <f t="shared" si="6"/>
        <v>RANI#</v>
      </c>
      <c r="L233" s="129" t="str">
        <f>VLOOKUP(C233,SOURCE!S$6:Y$10165,2,0)</f>
        <v>Math</v>
      </c>
      <c r="Q233" s="106" t="str">
        <f>VLOOKUP(I233,SOURCE!B:M,5,0)</f>
        <v>"RANI#"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ITM_RANGE</v>
      </c>
      <c r="E234" s="106" t="str">
        <f>CHAR(34)&amp;VLOOKUP(C234,SOURCE!S$6:Y$10165,6,0)&amp;CHAR(34)</f>
        <v>"RANGE"</v>
      </c>
      <c r="F234" s="101" t="str">
        <f t="shared" si="7"/>
        <v xml:space="preserve">                      if (strcompare(commandnumber,"RANGE" )) {sprintf(commandnumber,"%d", ITM_RANGE);} else</v>
      </c>
      <c r="H234" t="b">
        <f>ISNA(VLOOKUP(J234,J235:J$500,1,0))</f>
        <v>1</v>
      </c>
      <c r="I234" s="107">
        <f>VLOOKUP(C234,SOURCE!S$6:Y$10165,7,0)</f>
        <v>1667</v>
      </c>
      <c r="J234" s="108" t="str">
        <f>VLOOKUP(C234,SOURCE!S$6:Y$10165,6,0)</f>
        <v>RANGE</v>
      </c>
      <c r="K234" s="109" t="str">
        <f t="shared" si="6"/>
        <v>RANGE</v>
      </c>
      <c r="L234" s="129" t="str">
        <f>VLOOKUP(C234,SOURCE!S$6:Y$10165,2,0)</f>
        <v>CONF</v>
      </c>
      <c r="Q234" s="106" t="str">
        <f>VLOOKUP(I234,SOURCE!B:M,5,0)</f>
        <v>"RANGE"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ITM_GETRANGE</v>
      </c>
      <c r="E235" s="106" t="str">
        <f>CHAR(34)&amp;VLOOKUP(C235,SOURCE!S$6:Y$10165,6,0)&amp;CHAR(34)</f>
        <v>"RANGE?"</v>
      </c>
      <c r="F235" s="101" t="str">
        <f t="shared" si="7"/>
        <v xml:space="preserve">                      if (strcompare(commandnumber,"RANGE?" )) {sprintf(commandnumber,"%d", ITM_GETRANGE);} else</v>
      </c>
      <c r="H235" t="b">
        <f>ISNA(VLOOKUP(J235,J236:J$500,1,0))</f>
        <v>1</v>
      </c>
      <c r="I235" s="107">
        <f>VLOOKUP(C235,SOURCE!S$6:Y$10165,7,0)</f>
        <v>1668</v>
      </c>
      <c r="J235" s="108" t="str">
        <f>VLOOKUP(C235,SOURCE!S$6:Y$10165,6,0)</f>
        <v>RANGE?</v>
      </c>
      <c r="K235" s="109" t="str">
        <f t="shared" si="6"/>
        <v>RANGE?</v>
      </c>
      <c r="L235" s="129" t="str">
        <f>VLOOKUP(C235,SOURCE!S$6:Y$10165,2,0)</f>
        <v>CONF</v>
      </c>
      <c r="Q235" s="106" t="str">
        <f>VLOOKUP(I235,SOURCE!B:M,5,0)</f>
        <v>"RANGE?"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ITM_M1X</v>
      </c>
      <c r="E236" s="106" t="str">
        <f>CHAR(34)&amp;VLOOKUP(C236,SOURCE!S$6:Y$10165,6,0)&amp;CHAR(34)</f>
        <v>"(-1)^X"</v>
      </c>
      <c r="F236" s="101" t="str">
        <f t="shared" si="7"/>
        <v xml:space="preserve">                      if (strcompare(commandnumber,"(-1)^X" )) {sprintf(commandnumber,"%d", ITM_M1X);} else</v>
      </c>
      <c r="H236" t="b">
        <f>ISNA(VLOOKUP(J236,J237:J$500,1,0))</f>
        <v>1</v>
      </c>
      <c r="I236" s="107">
        <f>VLOOKUP(C236,SOURCE!S$6:Y$10165,7,0)</f>
        <v>1669</v>
      </c>
      <c r="J236" s="108" t="str">
        <f>VLOOKUP(C236,SOURCE!S$6:Y$10165,6,0)</f>
        <v>(-1)^X</v>
      </c>
      <c r="K236" s="109" t="str">
        <f t="shared" si="6"/>
        <v>(-1)^x</v>
      </c>
      <c r="L236" s="129" t="str">
        <f>VLOOKUP(C236,SOURCE!S$6:Y$10165,2,0)</f>
        <v>Math</v>
      </c>
      <c r="Q236" s="106" t="str">
        <f>VLOOKUP(I236,SOURCE!B:M,5,0)</f>
        <v>"(-1)" STD_SUP_x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ITM_toDEG</v>
      </c>
      <c r="E237" s="106" t="str">
        <f>CHAR(34)&amp;VLOOKUP(C237,SOURCE!S$6:Y$10165,6,0)&amp;CHAR(34)</f>
        <v>"&gt;DEG"</v>
      </c>
      <c r="F237" s="101" t="str">
        <f t="shared" si="7"/>
        <v xml:space="preserve">                      if (strcompare(commandnumber,"&gt;DEG" )) {sprintf(commandnumber,"%d", ITM_toDEG);} else</v>
      </c>
      <c r="H237" t="b">
        <f>ISNA(VLOOKUP(J237,J238:J$500,1,0))</f>
        <v>1</v>
      </c>
      <c r="I237" s="107">
        <f>VLOOKUP(C237,SOURCE!S$6:Y$10165,7,0)</f>
        <v>1672</v>
      </c>
      <c r="J237" s="108" t="str">
        <f>VLOOKUP(C237,SOURCE!S$6:Y$10165,6,0)</f>
        <v>&gt;DEG</v>
      </c>
      <c r="K237" s="109" t="str">
        <f t="shared" si="6"/>
        <v>&gt;DEG</v>
      </c>
      <c r="L237" s="129" t="str">
        <f>VLOOKUP(C237,SOURCE!S$6:Y$10165,2,0)</f>
        <v>Trig</v>
      </c>
      <c r="Q237" s="106" t="str">
        <f>VLOOKUP(I237,SOURCE!B:M,5,0)</f>
        <v>STD_RIGHT_ARROW "DEG"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ITM_toDMS</v>
      </c>
      <c r="E238" s="106" t="str">
        <f>CHAR(34)&amp;VLOOKUP(C238,SOURCE!S$6:Y$10165,6,0)&amp;CHAR(34)</f>
        <v>"&gt;D.MS"</v>
      </c>
      <c r="F238" s="101" t="str">
        <f t="shared" si="7"/>
        <v xml:space="preserve">                      if (strcompare(commandnumber,"&gt;D.MS" )) {sprintf(commandnumber,"%d", ITM_toDMS);} else</v>
      </c>
      <c r="H238" t="b">
        <f>ISNA(VLOOKUP(J238,J239:J$500,1,0))</f>
        <v>1</v>
      </c>
      <c r="I238" s="107">
        <f>VLOOKUP(C238,SOURCE!S$6:Y$10165,7,0)</f>
        <v>1673</v>
      </c>
      <c r="J238" s="108" t="str">
        <f>VLOOKUP(C238,SOURCE!S$6:Y$10165,6,0)</f>
        <v>&gt;D.MS</v>
      </c>
      <c r="K238" s="109" t="str">
        <f t="shared" si="6"/>
        <v>&gt;D.MS</v>
      </c>
      <c r="L238" s="129" t="str">
        <f>VLOOKUP(C238,SOURCE!S$6:Y$10165,2,0)</f>
        <v>Trig</v>
      </c>
      <c r="Q238" s="106" t="str">
        <f>VLOOKUP(I238,SOURCE!B:M,5,0)</f>
        <v>STD_RIGHT_ARROW "D.MS"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ITM_toGRAD</v>
      </c>
      <c r="E239" s="106" t="str">
        <f>CHAR(34)&amp;VLOOKUP(C239,SOURCE!S$6:Y$10165,6,0)&amp;CHAR(34)</f>
        <v>"&gt;GRAD"</v>
      </c>
      <c r="F239" s="101" t="str">
        <f t="shared" si="7"/>
        <v xml:space="preserve">                      if (strcompare(commandnumber,"&gt;GRAD" )) {sprintf(commandnumber,"%d", ITM_toGRAD);} else</v>
      </c>
      <c r="H239" t="b">
        <f>ISNA(VLOOKUP(J239,J240:J$500,1,0))</f>
        <v>1</v>
      </c>
      <c r="I239" s="107">
        <f>VLOOKUP(C239,SOURCE!S$6:Y$10165,7,0)</f>
        <v>1674</v>
      </c>
      <c r="J239" s="108" t="str">
        <f>VLOOKUP(C239,SOURCE!S$6:Y$10165,6,0)</f>
        <v>&gt;GRAD</v>
      </c>
      <c r="K239" s="109" t="str">
        <f t="shared" si="6"/>
        <v>&gt;GRAD</v>
      </c>
      <c r="L239" s="129" t="str">
        <f>VLOOKUP(C239,SOURCE!S$6:Y$10165,2,0)</f>
        <v>Trig</v>
      </c>
      <c r="Q239" s="106" t="str">
        <f>VLOOKUP(I239,SOURCE!B:M,5,0)</f>
        <v>STD_RIGHT_ARROW "GRAD"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ITM_toHR</v>
      </c>
      <c r="E240" s="106" t="str">
        <f>CHAR(34)&amp;VLOOKUP(C240,SOURCE!S$6:Y$10165,6,0)&amp;CHAR(34)</f>
        <v>"&gt;HR"</v>
      </c>
      <c r="F240" s="101" t="str">
        <f t="shared" si="7"/>
        <v xml:space="preserve">                      if (strcompare(commandnumber,"&gt;HR" )) {sprintf(commandnumber,"%d", ITM_toHR);} else</v>
      </c>
      <c r="H240" t="b">
        <f>ISNA(VLOOKUP(J240,J241:J$500,1,0))</f>
        <v>1</v>
      </c>
      <c r="I240" s="107">
        <f>VLOOKUP(C240,SOURCE!S$6:Y$10165,7,0)</f>
        <v>1675</v>
      </c>
      <c r="J240" s="108" t="str">
        <f>VLOOKUP(C240,SOURCE!S$6:Y$10165,6,0)</f>
        <v>&gt;HR</v>
      </c>
      <c r="K240" s="109" t="str">
        <f t="shared" si="6"/>
        <v>.d</v>
      </c>
      <c r="L240" s="129" t="str">
        <f>VLOOKUP(C240,SOURCE!S$6:Y$10165,2,0)</f>
        <v>Trig</v>
      </c>
      <c r="Q240" s="106" t="str">
        <f>VLOOKUP(I240,SOURCE!B:M,5,0)</f>
        <v>".d"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ITM_toHMS</v>
      </c>
      <c r="E241" s="106" t="str">
        <f>CHAR(34)&amp;VLOOKUP(C241,SOURCE!S$6:Y$10165,6,0)&amp;CHAR(34)</f>
        <v>"&gt;H.MS"</v>
      </c>
      <c r="F241" s="101" t="str">
        <f t="shared" si="7"/>
        <v xml:space="preserve">                      if (strcompare(commandnumber,"&gt;H.MS" )) {sprintf(commandnumber,"%d", ITM_toHMS);} else</v>
      </c>
      <c r="H241" t="b">
        <f>ISNA(VLOOKUP(J241,J242:J$500,1,0))</f>
        <v>1</v>
      </c>
      <c r="I241" s="107">
        <f>VLOOKUP(C241,SOURCE!S$6:Y$10165,7,0)</f>
        <v>1676</v>
      </c>
      <c r="J241" s="108" t="str">
        <f>VLOOKUP(C241,SOURCE!S$6:Y$10165,6,0)</f>
        <v>&gt;H.MS</v>
      </c>
      <c r="K241" s="109" t="str">
        <f t="shared" si="6"/>
        <v>&gt;h.ms</v>
      </c>
      <c r="L241" s="129" t="str">
        <f>VLOOKUP(C241,SOURCE!S$6:Y$10165,2,0)</f>
        <v>Trig</v>
      </c>
      <c r="Q241" s="106" t="str">
        <f>VLOOKUP(I241,SOURCE!B:M,5,0)</f>
        <v>STD_RIGHT_ARROW "h.ms"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ITM_toINT</v>
      </c>
      <c r="E242" s="106" t="str">
        <f>CHAR(34)&amp;VLOOKUP(C242,SOURCE!S$6:Y$10165,6,0)&amp;CHAR(34)</f>
        <v>"&gt;INT"</v>
      </c>
      <c r="F242" s="101" t="str">
        <f t="shared" si="7"/>
        <v xml:space="preserve">                      if (strcompare(commandnumber,"&gt;INT" )) {sprintf(commandnumber,"%d", ITM_toINT);} else</v>
      </c>
      <c r="H242" t="b">
        <f>ISNA(VLOOKUP(J242,J243:J$500,1,0))</f>
        <v>1</v>
      </c>
      <c r="I242" s="107">
        <f>VLOOKUP(C242,SOURCE!S$6:Y$10165,7,0)</f>
        <v>1677</v>
      </c>
      <c r="J242" s="108" t="str">
        <f>VLOOKUP(C242,SOURCE!S$6:Y$10165,6,0)</f>
        <v>&gt;INT</v>
      </c>
      <c r="K242" s="109" t="str">
        <f t="shared" si="6"/>
        <v>#</v>
      </c>
      <c r="L242" s="129" t="str">
        <f>VLOOKUP(C242,SOURCE!S$6:Y$10165,2,0)</f>
        <v>Trig</v>
      </c>
      <c r="Q242" s="106" t="str">
        <f>VLOOKUP(I242,SOURCE!B:M,5,0)</f>
        <v>"#"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ITM_toMULpi</v>
      </c>
      <c r="E243" s="106" t="str">
        <f>CHAR(34)&amp;VLOOKUP(C243,SOURCE!S$6:Y$10165,6,0)&amp;CHAR(34)</f>
        <v>"&gt;MULPI"</v>
      </c>
      <c r="F243" s="101" t="str">
        <f t="shared" si="7"/>
        <v xml:space="preserve">                      if (strcompare(commandnumber,"&gt;MULPI" )) {sprintf(commandnumber,"%d", ITM_toMULpi);} else</v>
      </c>
      <c r="H243" t="b">
        <f>ISNA(VLOOKUP(J243,J244:J$500,1,0))</f>
        <v>1</v>
      </c>
      <c r="I243" s="107">
        <f>VLOOKUP(C243,SOURCE!S$6:Y$10165,7,0)</f>
        <v>1678</v>
      </c>
      <c r="J243" s="108" t="str">
        <f>VLOOKUP(C243,SOURCE!S$6:Y$10165,6,0)</f>
        <v>&gt;MULPI</v>
      </c>
      <c r="K243" s="109" t="str">
        <f t="shared" si="6"/>
        <v>&gt;MULpi</v>
      </c>
      <c r="L243" s="129" t="str">
        <f>VLOOKUP(C243,SOURCE!S$6:Y$10165,2,0)</f>
        <v>Trig</v>
      </c>
      <c r="Q243" s="106" t="str">
        <f>VLOOKUP(I243,SOURCE!B:M,5,0)</f>
        <v>STD_RIGHT_ARROW "MUL" STD_pi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ITM_toRAD</v>
      </c>
      <c r="E244" s="106" t="str">
        <f>CHAR(34)&amp;VLOOKUP(C244,SOURCE!S$6:Y$10165,6,0)&amp;CHAR(34)</f>
        <v>"&gt;RAD"</v>
      </c>
      <c r="F244" s="101" t="str">
        <f t="shared" si="7"/>
        <v xml:space="preserve">                      if (strcompare(commandnumber,"&gt;RAD" )) {sprintf(commandnumber,"%d", ITM_toRAD);} else</v>
      </c>
      <c r="H244" t="b">
        <f>ISNA(VLOOKUP(J244,J245:J$500,1,0))</f>
        <v>1</v>
      </c>
      <c r="I244" s="107">
        <f>VLOOKUP(C244,SOURCE!S$6:Y$10165,7,0)</f>
        <v>1680</v>
      </c>
      <c r="J244" s="108" t="str">
        <f>VLOOKUP(C244,SOURCE!S$6:Y$10165,6,0)</f>
        <v>&gt;RAD</v>
      </c>
      <c r="K244" s="109" t="str">
        <f t="shared" si="6"/>
        <v>&gt;RAD</v>
      </c>
      <c r="L244" s="129" t="str">
        <f>VLOOKUP(C244,SOURCE!S$6:Y$10165,2,0)</f>
        <v>Trig</v>
      </c>
      <c r="Q244" s="106" t="str">
        <f>VLOOKUP(I244,SOURCE!B:M,5,0)</f>
        <v>STD_RIGHT_ARROW "RAD"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ITM_toREAL</v>
      </c>
      <c r="E245" s="106" t="str">
        <f>CHAR(34)&amp;VLOOKUP(C245,SOURCE!S$6:Y$10165,6,0)&amp;CHAR(34)</f>
        <v>"&gt;REAL"</v>
      </c>
      <c r="F245" s="101" t="str">
        <f t="shared" si="7"/>
        <v xml:space="preserve">                      if (strcompare(commandnumber,"&gt;REAL" )) {sprintf(commandnumber,"%d", ITM_toREAL);} else</v>
      </c>
      <c r="H245" t="b">
        <f>ISNA(VLOOKUP(J245,J246:J$500,1,0))</f>
        <v>1</v>
      </c>
      <c r="I245" s="107">
        <f>VLOOKUP(C245,SOURCE!S$6:Y$10165,7,0)</f>
        <v>1681</v>
      </c>
      <c r="J245" s="108" t="str">
        <f>VLOOKUP(C245,SOURCE!S$6:Y$10165,6,0)</f>
        <v>&gt;REAL</v>
      </c>
      <c r="K245" s="109" t="str">
        <f t="shared" si="6"/>
        <v>.d</v>
      </c>
      <c r="L245" s="129" t="str">
        <f>VLOOKUP(C245,SOURCE!S$6:Y$10165,2,0)</f>
        <v>STACK</v>
      </c>
      <c r="Q245" s="106" t="str">
        <f>VLOOKUP(I245,SOURCE!B:M,5,0)</f>
        <v>".d"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ITM_DtoDMS</v>
      </c>
      <c r="E246" s="106" t="str">
        <f>CHAR(34)&amp;VLOOKUP(C246,SOURCE!S$6:Y$10165,6,0)&amp;CHAR(34)</f>
        <v>"D&gt;D.MS"</v>
      </c>
      <c r="F246" s="101" t="str">
        <f t="shared" si="7"/>
        <v xml:space="preserve">                      if (strcompare(commandnumber,"D&gt;D.MS" )) {sprintf(commandnumber,"%d", ITM_DtoDMS);} else</v>
      </c>
      <c r="H246" t="b">
        <f>ISNA(VLOOKUP(J246,J247:J$500,1,0))</f>
        <v>1</v>
      </c>
      <c r="I246" s="107">
        <f>VLOOKUP(C246,SOURCE!S$6:Y$10165,7,0)</f>
        <v>1683</v>
      </c>
      <c r="J246" s="108" t="str">
        <f>VLOOKUP(C246,SOURCE!S$6:Y$10165,6,0)</f>
        <v>D&gt;D.MS</v>
      </c>
      <c r="K246" s="109" t="str">
        <f t="shared" si="6"/>
        <v>D&gt;D.MS</v>
      </c>
      <c r="L246" s="129" t="str">
        <f>VLOOKUP(C246,SOURCE!S$6:Y$10165,2,0)</f>
        <v>Trig</v>
      </c>
      <c r="Q246" s="106" t="str">
        <f>VLOOKUP(I246,SOURCE!B:M,5,0)</f>
        <v>"D" STD_RIGHT_ARROW "D.MS"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ITM_ex</v>
      </c>
      <c r="E247" s="106" t="str">
        <f>CHAR(34)&amp;VLOOKUP(C247,SOURCE!S$6:Y$10165,6,0)&amp;CHAR(34)</f>
        <v>"&lt;&gt;"</v>
      </c>
      <c r="F247" s="101" t="str">
        <f t="shared" si="7"/>
        <v xml:space="preserve">                      if (strcompare(commandnumber,"&lt;&gt;" )) {sprintf(commandnumber,"%d", ITM_ex);} else</v>
      </c>
      <c r="H247" t="b">
        <f>ISNA(VLOOKUP(J247,J248:J$500,1,0))</f>
        <v>1</v>
      </c>
      <c r="I247" s="107">
        <f>VLOOKUP(C247,SOURCE!S$6:Y$10165,7,0)</f>
        <v>1684</v>
      </c>
      <c r="J247" s="108" t="str">
        <f>VLOOKUP(C247,SOURCE!S$6:Y$10165,6,0)</f>
        <v>&lt;&gt;</v>
      </c>
      <c r="K247" s="109" t="str">
        <f t="shared" si="6"/>
        <v>&lt;&gt;</v>
      </c>
      <c r="L247" s="129" t="str">
        <f>VLOOKUP(C247,SOURCE!S$6:Y$10165,2,0)</f>
        <v>STACK</v>
      </c>
      <c r="Q247" s="106" t="str">
        <f>VLOOKUP(I247,SOURCE!B:M,5,0)</f>
        <v>STD_LEFT_RIGHT_ARROWS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ITM_PC</v>
      </c>
      <c r="E248" s="106" t="str">
        <f>CHAR(34)&amp;VLOOKUP(C248,SOURCE!S$6:Y$10165,6,0)&amp;CHAR(34)</f>
        <v>"%"</v>
      </c>
      <c r="F248" s="101" t="str">
        <f t="shared" si="7"/>
        <v xml:space="preserve">                      if (strcompare(commandnumber,"%" )) {sprintf(commandnumber,"%d", ITM_PC);} else</v>
      </c>
      <c r="H248" t="b">
        <f>ISNA(VLOOKUP(J248,J249:J$500,1,0))</f>
        <v>1</v>
      </c>
      <c r="I248" s="107">
        <f>VLOOKUP(C248,SOURCE!S$6:Y$10165,7,0)</f>
        <v>1685</v>
      </c>
      <c r="J248" s="108" t="str">
        <f>VLOOKUP(C248,SOURCE!S$6:Y$10165,6,0)</f>
        <v>%</v>
      </c>
      <c r="K248" s="109" t="str">
        <f t="shared" si="6"/>
        <v>%</v>
      </c>
      <c r="L248" s="129" t="str">
        <f>VLOOKUP(C248,SOURCE!S$6:Y$10165,2,0)</f>
        <v>FIN</v>
      </c>
      <c r="Q248" s="106" t="str">
        <f>VLOOKUP(I248,SOURCE!B:M,5,0)</f>
        <v>"%"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ITM_PCMRR</v>
      </c>
      <c r="E249" s="106" t="str">
        <f>CHAR(34)&amp;VLOOKUP(C249,SOURCE!S$6:Y$10165,6,0)&amp;CHAR(34)</f>
        <v>"%MRR"</v>
      </c>
      <c r="F249" s="101" t="str">
        <f t="shared" si="7"/>
        <v xml:space="preserve">                      if (strcompare(commandnumber,"%MRR" )) {sprintf(commandnumber,"%d", ITM_PCMRR);} else</v>
      </c>
      <c r="H249" t="b">
        <f>ISNA(VLOOKUP(J249,J250:J$500,1,0))</f>
        <v>1</v>
      </c>
      <c r="I249" s="107">
        <f>VLOOKUP(C249,SOURCE!S$6:Y$10165,7,0)</f>
        <v>1686</v>
      </c>
      <c r="J249" s="108" t="str">
        <f>VLOOKUP(C249,SOURCE!S$6:Y$10165,6,0)</f>
        <v>%MRR</v>
      </c>
      <c r="K249" s="109" t="str">
        <f t="shared" si="6"/>
        <v>%MRR</v>
      </c>
      <c r="L249" s="129" t="str">
        <f>VLOOKUP(C249,SOURCE!S$6:Y$10165,2,0)</f>
        <v>FIN</v>
      </c>
      <c r="Q249" s="106" t="str">
        <f>VLOOKUP(I249,SOURCE!B:M,5,0)</f>
        <v>"%MRR"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ITM_PCT</v>
      </c>
      <c r="E250" s="106" t="str">
        <f>CHAR(34)&amp;VLOOKUP(C250,SOURCE!S$6:Y$10165,6,0)&amp;CHAR(34)</f>
        <v>"%T"</v>
      </c>
      <c r="F250" s="101" t="str">
        <f t="shared" si="7"/>
        <v xml:space="preserve">                      if (strcompare(commandnumber,"%T" )) {sprintf(commandnumber,"%d", ITM_PCT);} else</v>
      </c>
      <c r="H250" t="b">
        <f>ISNA(VLOOKUP(J250,J251:J$500,1,0))</f>
        <v>1</v>
      </c>
      <c r="I250" s="107">
        <f>VLOOKUP(C250,SOURCE!S$6:Y$10165,7,0)</f>
        <v>1687</v>
      </c>
      <c r="J250" s="108" t="str">
        <f>VLOOKUP(C250,SOURCE!S$6:Y$10165,6,0)</f>
        <v>%T</v>
      </c>
      <c r="K250" s="109" t="str">
        <f t="shared" si="6"/>
        <v>%T</v>
      </c>
      <c r="L250" s="129" t="str">
        <f>VLOOKUP(C250,SOURCE!S$6:Y$10165,2,0)</f>
        <v>FIN</v>
      </c>
      <c r="Q250" s="106" t="str">
        <f>VLOOKUP(I250,SOURCE!B:M,5,0)</f>
        <v>"%T"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ITM_PCSIGMA</v>
      </c>
      <c r="E251" s="106" t="str">
        <f>CHAR(34)&amp;VLOOKUP(C251,SOURCE!S$6:Y$10165,6,0)&amp;CHAR(34)</f>
        <v>"%SUM"</v>
      </c>
      <c r="F251" s="101" t="str">
        <f t="shared" si="7"/>
        <v xml:space="preserve">                      if (strcompare(commandnumber,"%SUM" )) {sprintf(commandnumber,"%d", ITM_PCSIGMA);} else</v>
      </c>
      <c r="H251" t="b">
        <f>ISNA(VLOOKUP(J251,J252:J$500,1,0))</f>
        <v>1</v>
      </c>
      <c r="I251" s="107">
        <f>VLOOKUP(C251,SOURCE!S$6:Y$10165,7,0)</f>
        <v>1688</v>
      </c>
      <c r="J251" s="108" t="str">
        <f>VLOOKUP(C251,SOURCE!S$6:Y$10165,6,0)</f>
        <v>%SUM</v>
      </c>
      <c r="K251" s="109" t="str">
        <f t="shared" si="6"/>
        <v>%SUM</v>
      </c>
      <c r="L251" s="129" t="str">
        <f>VLOOKUP(C251,SOURCE!S$6:Y$10165,2,0)</f>
        <v>STAT</v>
      </c>
      <c r="Q251" s="106" t="str">
        <f>VLOOKUP(I251,SOURCE!B:M,5,0)</f>
        <v>"%" STD_SIGMA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ITM_PCPMG</v>
      </c>
      <c r="E252" s="106" t="str">
        <f>CHAR(34)&amp;VLOOKUP(C252,SOURCE!S$6:Y$10165,6,0)&amp;CHAR(34)</f>
        <v>"%+MG"</v>
      </c>
      <c r="F252" s="101" t="str">
        <f t="shared" si="7"/>
        <v xml:space="preserve">                      if (strcompare(commandnumber,"%+MG" )) {sprintf(commandnumber,"%d", ITM_PCPMG);} else</v>
      </c>
      <c r="H252" t="b">
        <f>ISNA(VLOOKUP(J252,J253:J$500,1,0))</f>
        <v>1</v>
      </c>
      <c r="I252" s="107">
        <f>VLOOKUP(C252,SOURCE!S$6:Y$10165,7,0)</f>
        <v>1689</v>
      </c>
      <c r="J252" s="108" t="str">
        <f>VLOOKUP(C252,SOURCE!S$6:Y$10165,6,0)</f>
        <v>%+MG</v>
      </c>
      <c r="K252" s="109" t="str">
        <f t="shared" si="6"/>
        <v>%+MG</v>
      </c>
      <c r="L252" s="129" t="str">
        <f>VLOOKUP(C252,SOURCE!S$6:Y$10165,2,0)</f>
        <v>FIN</v>
      </c>
      <c r="Q252" s="106" t="str">
        <f>VLOOKUP(I252,SOURCE!B:M,5,0)</f>
        <v>"%+MG"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ITM_PARALLEL</v>
      </c>
      <c r="E253" s="106" t="str">
        <f>CHAR(34)&amp;VLOOKUP(C253,SOURCE!S$6:Y$10165,6,0)&amp;CHAR(34)</f>
        <v>"PARL"</v>
      </c>
      <c r="F253" s="101" t="str">
        <f t="shared" si="7"/>
        <v xml:space="preserve">                      if (strcompare(commandnumber,"PARL" )) {sprintf(commandnumber,"%d", ITM_PARALLEL);} else</v>
      </c>
      <c r="H253" t="b">
        <f>ISNA(VLOOKUP(J253,J254:J$500,1,0))</f>
        <v>1</v>
      </c>
      <c r="I253" s="107">
        <f>VLOOKUP(C253,SOURCE!S$6:Y$10165,7,0)</f>
        <v>1693</v>
      </c>
      <c r="J253" s="108" t="str">
        <f>VLOOKUP(C253,SOURCE!S$6:Y$10165,6,0)</f>
        <v>PARL</v>
      </c>
      <c r="K253" s="109" t="str">
        <f t="shared" si="6"/>
        <v>||</v>
      </c>
      <c r="L253" s="129" t="str">
        <f>VLOOKUP(C253,SOURCE!S$6:Y$10165,2,0)</f>
        <v>ELEC</v>
      </c>
      <c r="Q253" s="106" t="str">
        <f>VLOOKUP(I253,SOURCE!B:M,5,0)</f>
        <v>"|" STD_SPACE_3_PER_EM "|"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ITM_ANGLE</v>
      </c>
      <c r="E254" s="106" t="str">
        <f>CHAR(34)&amp;VLOOKUP(C254,SOURCE!S$6:Y$10165,6,0)&amp;CHAR(34)</f>
        <v>"ARG"</v>
      </c>
      <c r="F254" s="101" t="str">
        <f t="shared" si="7"/>
        <v xml:space="preserve">                      if (strcompare(commandnumber,"ARG" )) {sprintf(commandnumber,"%d", ITM_ANGLE);} else</v>
      </c>
      <c r="H254" t="b">
        <f>ISNA(VLOOKUP(J254,J255:J$500,1,0))</f>
        <v>1</v>
      </c>
      <c r="I254" s="107">
        <f>VLOOKUP(C254,SOURCE!S$6:Y$10165,7,0)</f>
        <v>1696</v>
      </c>
      <c r="J254" s="108" t="str">
        <f>VLOOKUP(C254,SOURCE!S$6:Y$10165,6,0)</f>
        <v>ARG</v>
      </c>
      <c r="K254" s="109" t="str">
        <f t="shared" si="6"/>
        <v>MEASURED_ANGLE</v>
      </c>
      <c r="L254" s="129" t="str">
        <f>VLOOKUP(C254,SOURCE!S$6:Y$10165,2,0)</f>
        <v>Complex</v>
      </c>
      <c r="Q254" s="106" t="str">
        <f>VLOOKUP(I254,SOURCE!B:M,5,0)</f>
        <v>STD_MEASURED_ANGLE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ITM_MULPIto</v>
      </c>
      <c r="E255" s="106" t="str">
        <f>CHAR(34)&amp;VLOOKUP(C255,SOURCE!S$6:Y$10165,6,0)&amp;CHAR(34)</f>
        <v>"MULPI&gt;"</v>
      </c>
      <c r="F255" s="101" t="str">
        <f t="shared" si="7"/>
        <v xml:space="preserve">                      if (strcompare(commandnumber,"MULPI&gt;" )) {sprintf(commandnumber,"%d", ITM_MULPIto);} else</v>
      </c>
      <c r="H255" t="b">
        <f>ISNA(VLOOKUP(J255,J256:J$500,1,0))</f>
        <v>1</v>
      </c>
      <c r="I255" s="107">
        <f>VLOOKUP(C255,SOURCE!S$6:Y$10165,7,0)</f>
        <v>1697</v>
      </c>
      <c r="J255" s="108" t="str">
        <f>VLOOKUP(C255,SOURCE!S$6:Y$10165,6,0)</f>
        <v>MULPI&gt;</v>
      </c>
      <c r="K255" s="109" t="str">
        <f t="shared" si="6"/>
        <v>MULpi&gt;</v>
      </c>
      <c r="L255" s="129" t="str">
        <f>VLOOKUP(C255,SOURCE!S$6:Y$10165,2,0)</f>
        <v>Math</v>
      </c>
      <c r="Q255" s="106" t="str">
        <f>VLOOKUP(I255,SOURCE!B:M,5,0)</f>
        <v>"MUL" STD_pi STD_RIGHT_ARROW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KEY_CC</v>
      </c>
      <c r="E256" s="106" t="str">
        <f>CHAR(34)&amp;VLOOKUP(C256,SOURCE!S$6:Y$10165,6,0)&amp;CHAR(34)</f>
        <v>"CC"</v>
      </c>
      <c r="F256" s="101" t="str">
        <f t="shared" si="7"/>
        <v xml:space="preserve">                      if (strcompare(commandnumber,"CC" )) {sprintf(commandnumber,"%d", KEY_CC);} else</v>
      </c>
      <c r="H256" t="b">
        <f>ISNA(VLOOKUP(J256,J257:J$500,1,0))</f>
        <v>1</v>
      </c>
      <c r="I256" s="107">
        <f>VLOOKUP(C256,SOURCE!S$6:Y$10165,7,0)</f>
        <v>1720</v>
      </c>
      <c r="J256" s="108" t="str">
        <f>VLOOKUP(C256,SOURCE!S$6:Y$10165,6,0)</f>
        <v>CC</v>
      </c>
      <c r="K256" s="109" t="str">
        <f t="shared" si="6"/>
        <v>CC</v>
      </c>
      <c r="L256" s="129" t="str">
        <f>VLOOKUP(C256,SOURCE!S$6:Y$10165,2,0)</f>
        <v>Complex</v>
      </c>
      <c r="Q256" s="106" t="str">
        <f>VLOOKUP(I256,SOURCE!B:M,5,0)</f>
        <v>"CC"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KEY_EXIT1</v>
      </c>
      <c r="E257" s="106" t="str">
        <f>CHAR(34)&amp;VLOOKUP(C257,SOURCE!S$6:Y$10165,6,0)&amp;CHAR(34)</f>
        <v>"EXIT"</v>
      </c>
      <c r="F257" s="101" t="str">
        <f t="shared" si="7"/>
        <v xml:space="preserve">                      if (strcompare(commandnumber,"EXIT" )) {sprintf(commandnumber,"%d", KEY_EXIT1);} else</v>
      </c>
      <c r="H257" t="b">
        <f>ISNA(VLOOKUP(J257,J258:J$500,1,0))</f>
        <v>1</v>
      </c>
      <c r="I257" s="107">
        <f>VLOOKUP(C257,SOURCE!S$6:Y$10165,7,0)</f>
        <v>1727</v>
      </c>
      <c r="J257" s="108" t="str">
        <f>VLOOKUP(C257,SOURCE!S$6:Y$10165,6,0)</f>
        <v>EXIT</v>
      </c>
      <c r="K257" s="109" t="str">
        <f t="shared" si="6"/>
        <v>EXIT</v>
      </c>
      <c r="L257" s="129" t="str">
        <f>VLOOKUP(C257,SOURCE!S$6:Y$10165,2,0)</f>
        <v>STACK</v>
      </c>
      <c r="Q257" s="106" t="str">
        <f>VLOOKUP(I257,SOURCE!B:M,5,0)</f>
        <v>"EXIT"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ITM_AIM</v>
      </c>
      <c r="E258" s="106" t="str">
        <f>CHAR(34)&amp;VLOOKUP(C258,SOURCE!S$6:Y$10165,6,0)&amp;CHAR(34)</f>
        <v>"ALPHA"</v>
      </c>
      <c r="F258" s="101" t="str">
        <f t="shared" si="7"/>
        <v xml:space="preserve">                      if (strcompare(commandnumber,"ALPHA" )) {sprintf(commandnumber,"%d", ITM_AIM);} else</v>
      </c>
      <c r="H258" t="b">
        <f>ISNA(VLOOKUP(J258,J259:J$500,1,0))</f>
        <v>1</v>
      </c>
      <c r="I258" s="107">
        <f>VLOOKUP(C258,SOURCE!S$6:Y$10165,7,0)</f>
        <v>1730</v>
      </c>
      <c r="J258" s="108" t="str">
        <f>VLOOKUP(C258,SOURCE!S$6:Y$10165,6,0)</f>
        <v>ALPHA</v>
      </c>
      <c r="K258" s="109" t="str">
        <f t="shared" si="6"/>
        <v>ALPHA</v>
      </c>
      <c r="L258" s="129">
        <f>VLOOKUP(C258,SOURCE!S$6:Y$10165,2,0)</f>
        <v>0</v>
      </c>
      <c r="Q258" s="106" t="str">
        <f>VLOOKUP(I258,SOURCE!B:M,5,0)</f>
        <v>"ALPHA"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KEY_dotD</v>
      </c>
      <c r="E259" s="106" t="str">
        <f>CHAR(34)&amp;VLOOKUP(C259,SOURCE!S$6:Y$10165,6,0)&amp;CHAR(34)</f>
        <v>"DOTD"</v>
      </c>
      <c r="F259" s="101" t="str">
        <f t="shared" si="7"/>
        <v xml:space="preserve">                      if (strcompare(commandnumber,"DOTD" )) {sprintf(commandnumber,"%d", KEY_dotD);} else</v>
      </c>
      <c r="H259" t="b">
        <f>ISNA(VLOOKUP(J259,J260:J$500,1,0))</f>
        <v>1</v>
      </c>
      <c r="I259" s="107">
        <f>VLOOKUP(C259,SOURCE!S$6:Y$10165,7,0)</f>
        <v>1731</v>
      </c>
      <c r="J259" s="108" t="str">
        <f>VLOOKUP(C259,SOURCE!S$6:Y$10165,6,0)</f>
        <v>DOTD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.d</v>
      </c>
      <c r="L259" s="129" t="str">
        <f>VLOOKUP(C259,SOURCE!S$6:Y$10165,2,0)</f>
        <v>DISP</v>
      </c>
      <c r="Q259" s="106" t="str">
        <f>VLOOKUP(I259,SOURCE!B:M,5,0)</f>
        <v>".d"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ITM_DMStoD</v>
      </c>
      <c r="E260" s="106" t="str">
        <f>CHAR(34)&amp;VLOOKUP(C260,SOURCE!S$6:Y$10165,6,0)&amp;CHAR(34)</f>
        <v>"D.MS&gt;D"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(strcompare(commandnumber,"D.MS&gt;D" )) {sprintf(commandnumber,"%d", ITM_DMStoD);} else</v>
      </c>
      <c r="H260" t="b">
        <f>ISNA(VLOOKUP(J260,J261:J$500,1,0))</f>
        <v>1</v>
      </c>
      <c r="I260" s="107">
        <f>VLOOKUP(C260,SOURCE!S$6:Y$10165,7,0)</f>
        <v>1734</v>
      </c>
      <c r="J260" s="108" t="str">
        <f>VLOOKUP(C260,SOURCE!S$6:Y$10165,6,0)</f>
        <v>D.MS&gt;D</v>
      </c>
      <c r="K260" s="109" t="str">
        <f t="shared" si="8"/>
        <v>D.MS&gt;D</v>
      </c>
      <c r="L260" s="129" t="str">
        <f>VLOOKUP(C260,SOURCE!S$6:Y$10165,2,0)</f>
        <v>Trig</v>
      </c>
      <c r="Q260" s="106" t="str">
        <f>VLOOKUP(I260,SOURCE!B:M,5,0)</f>
        <v>"D.MS" STD_RIGHT_ARROW "D"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ITM_XH</v>
      </c>
      <c r="E261" s="106" t="str">
        <f>CHAR(34)&amp;VLOOKUP(C261,SOURCE!S$6:Y$10165,6,0)&amp;CHAR(34)</f>
        <v>"X_HARM"</v>
      </c>
      <c r="F261" s="101" t="str">
        <f t="shared" si="9"/>
        <v xml:space="preserve">                      if (strcompare(commandnumber,"X_HARM" )) {sprintf(commandnumber,"%d", ITM_XH);} else</v>
      </c>
      <c r="H261" t="b">
        <f>ISNA(VLOOKUP(J261,J262:J$500,1,0))</f>
        <v>1</v>
      </c>
      <c r="I261" s="107">
        <f>VLOOKUP(C261,SOURCE!S$6:Y$10165,7,0)</f>
        <v>1736</v>
      </c>
      <c r="J261" s="108" t="str">
        <f>VLOOKUP(C261,SOURCE!S$6:Y$10165,6,0)</f>
        <v>X_HARM</v>
      </c>
      <c r="K261" s="109" t="str">
        <f t="shared" si="8"/>
        <v>x_BARH</v>
      </c>
      <c r="L261" s="129" t="str">
        <f>VLOOKUP(C261,SOURCE!S$6:Y$10165,2,0)</f>
        <v>Stat</v>
      </c>
      <c r="Q261" s="106" t="str">
        <f>VLOOKUP(I261,SOURCE!B:M,5,0)</f>
        <v>STD_x_BAR STD_SUB_H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ITM_XRMS</v>
      </c>
      <c r="E262" s="106" t="str">
        <f>CHAR(34)&amp;VLOOKUP(C262,SOURCE!S$6:Y$10165,6,0)&amp;CHAR(34)</f>
        <v>"X_RMS"</v>
      </c>
      <c r="F262" s="101" t="str">
        <f t="shared" si="9"/>
        <v xml:space="preserve">                      if (strcompare(commandnumber,"X_RMS" )) {sprintf(commandnumber,"%d", ITM_XRMS);} else</v>
      </c>
      <c r="H262" t="b">
        <f>ISNA(VLOOKUP(J262,J263:J$500,1,0))</f>
        <v>1</v>
      </c>
      <c r="I262" s="107">
        <f>VLOOKUP(C262,SOURCE!S$6:Y$10165,7,0)</f>
        <v>1737</v>
      </c>
      <c r="J262" s="108" t="str">
        <f>VLOOKUP(C262,SOURCE!S$6:Y$10165,6,0)</f>
        <v>X_RMS</v>
      </c>
      <c r="K262" s="109" t="str">
        <f t="shared" si="8"/>
        <v>x_BARRMS</v>
      </c>
      <c r="L262" s="129" t="str">
        <f>VLOOKUP(C262,SOURCE!S$6:Y$10165,2,0)</f>
        <v>Stat</v>
      </c>
      <c r="Q262" s="106" t="str">
        <f>VLOOKUP(I262,SOURCE!B:M,5,0)</f>
        <v>STD_x_BAR STD_SUB_R STD_SUB_M STD_SUB_S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ITM_DET</v>
      </c>
      <c r="E263" s="106" t="str">
        <f>CHAR(34)&amp;VLOOKUP(C263,SOURCE!S$6:Y$10165,6,0)&amp;CHAR(34)</f>
        <v>"DET"</v>
      </c>
      <c r="F263" s="101" t="str">
        <f t="shared" si="9"/>
        <v xml:space="preserve">                      if (strcompare(commandnumber,"DET" )) {sprintf(commandnumber,"%d", ITM_DET);} else</v>
      </c>
      <c r="H263" t="b">
        <f>ISNA(VLOOKUP(J263,J264:J$500,1,0))</f>
        <v>1</v>
      </c>
      <c r="I263" s="107">
        <f>VLOOKUP(C263,SOURCE!S$6:Y$10165,7,0)</f>
        <v>1741</v>
      </c>
      <c r="J263" s="108" t="str">
        <f>VLOOKUP(C263,SOURCE!S$6:Y$10165,6,0)</f>
        <v>DET</v>
      </c>
      <c r="K263" s="109" t="str">
        <f t="shared" si="8"/>
        <v>DET</v>
      </c>
      <c r="L263" s="129" t="str">
        <f>VLOOKUP(C263,SOURCE!S$6:Y$10165,2,0)</f>
        <v>Math</v>
      </c>
      <c r="Q263" s="106" t="str">
        <f>VLOOKUP(I263,SOURCE!B:M,5,0)</f>
        <v>"DET"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ITM_INVRT</v>
      </c>
      <c r="E264" s="106" t="str">
        <f>CHAR(34)&amp;VLOOKUP(C264,SOURCE!S$6:Y$10165,6,0)&amp;CHAR(34)</f>
        <v>"INVRT"</v>
      </c>
      <c r="F264" s="101" t="str">
        <f t="shared" si="9"/>
        <v xml:space="preserve">                      if (strcompare(commandnumber,"INVRT" )) {sprintf(commandnumber,"%d", ITM_INVRT);} else</v>
      </c>
      <c r="H264" t="b">
        <f>ISNA(VLOOKUP(J264,J265:J$500,1,0))</f>
        <v>1</v>
      </c>
      <c r="I264" s="107">
        <f>VLOOKUP(C264,SOURCE!S$6:Y$10165,7,0)</f>
        <v>1742</v>
      </c>
      <c r="J264" s="108" t="str">
        <f>VLOOKUP(C264,SOURCE!S$6:Y$10165,6,0)</f>
        <v>INVRT</v>
      </c>
      <c r="K264" s="109" t="str">
        <f t="shared" si="8"/>
        <v>INVRT</v>
      </c>
      <c r="L264" s="129" t="str">
        <f>VLOOKUP(C264,SOURCE!S$6:Y$10165,2,0)</f>
        <v>Math</v>
      </c>
      <c r="Q264" s="106" t="str">
        <f>VLOOKUP(I264,SOURCE!B:M,5,0)</f>
        <v>"INVRT"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ITM_TRANS</v>
      </c>
      <c r="E265" s="106" t="str">
        <f>CHAR(34)&amp;VLOOKUP(C265,SOURCE!S$6:Y$10165,6,0)&amp;CHAR(34)</f>
        <v>"TRANS"</v>
      </c>
      <c r="F265" s="101" t="str">
        <f t="shared" si="9"/>
        <v xml:space="preserve">                      if (strcompare(commandnumber,"TRANS" )) {sprintf(commandnumber,"%d", ITM_TRANS);} else</v>
      </c>
      <c r="H265" t="b">
        <f>ISNA(VLOOKUP(J265,J266:J$500,1,0))</f>
        <v>1</v>
      </c>
      <c r="I265" s="107">
        <f>VLOOKUP(C265,SOURCE!S$6:Y$10165,7,0)</f>
        <v>1743</v>
      </c>
      <c r="J265" s="108" t="str">
        <f>VLOOKUP(C265,SOURCE!S$6:Y$10165,6,0)</f>
        <v>TRANS</v>
      </c>
      <c r="K265" s="109" t="str">
        <f t="shared" si="8"/>
        <v>TRANS</v>
      </c>
      <c r="L265" s="129" t="str">
        <f>VLOOKUP(C265,SOURCE!S$6:Y$10165,2,0)</f>
        <v>Math</v>
      </c>
      <c r="Q265" s="106" t="str">
        <f>VLOOKUP(I265,SOURCE!B:M,5,0)</f>
        <v>"TRANS"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KEY_COMPLEX</v>
      </c>
      <c r="E266" s="106" t="str">
        <f>CHAR(34)&amp;VLOOKUP(C266,SOURCE!S$6:Y$10165,6,0)&amp;CHAR(34)</f>
        <v>"COMPLEX"</v>
      </c>
      <c r="F266" s="101" t="str">
        <f t="shared" si="9"/>
        <v xml:space="preserve">                      if (strcompare(commandnumber,"COMPLEX" )) {sprintf(commandnumber,"%d", KEY_COMPLEX);} else</v>
      </c>
      <c r="H266" t="b">
        <f>ISNA(VLOOKUP(J266,J267:J$500,1,0))</f>
        <v>1</v>
      </c>
      <c r="I266" s="107">
        <f>VLOOKUP(C266,SOURCE!S$6:Y$10165,7,0)</f>
        <v>1799</v>
      </c>
      <c r="J266" s="108" t="str">
        <f>VLOOKUP(C266,SOURCE!S$6:Y$10165,6,0)</f>
        <v>COMPLEX</v>
      </c>
      <c r="K266" s="109" t="str">
        <f t="shared" si="8"/>
        <v>COMPLEX</v>
      </c>
      <c r="L266" s="129" t="str">
        <f>VLOOKUP(C266,SOURCE!S$6:Y$10165,2,0)</f>
        <v>Complex</v>
      </c>
      <c r="Q266" s="106" t="str">
        <f>VLOOKUP(I266,SOURCE!B:M,5,0)</f>
        <v>"COMPLEX"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ITM_toPOL2</v>
      </c>
      <c r="E267" s="106" t="str">
        <f>CHAR(34)&amp;VLOOKUP(C267,SOURCE!S$6:Y$10165,6,0)&amp;CHAR(34)</f>
        <v>"&gt;POLAR"</v>
      </c>
      <c r="F267" s="101" t="str">
        <f t="shared" si="9"/>
        <v xml:space="preserve">                      if (strcompare(commandnumber,"&gt;POLAR" )) {sprintf(commandnumber,"%d", ITM_toPOL2);} else</v>
      </c>
      <c r="H267" t="b">
        <f>ISNA(VLOOKUP(J267,J268:J$500,1,0))</f>
        <v>1</v>
      </c>
      <c r="I267" s="107">
        <f>VLOOKUP(C267,SOURCE!S$6:Y$10165,7,0)</f>
        <v>1800</v>
      </c>
      <c r="J267" s="108" t="str">
        <f>VLOOKUP(C267,SOURCE!S$6:Y$10165,6,0)</f>
        <v>&gt;POLAR</v>
      </c>
      <c r="K267" s="109" t="str">
        <f t="shared" si="8"/>
        <v>&gt;P</v>
      </c>
      <c r="L267" s="129" t="str">
        <f>VLOOKUP(C267,SOURCE!S$6:Y$10165,2,0)</f>
        <v>Complex</v>
      </c>
      <c r="Q267" s="106" t="str">
        <f>VLOOKUP(I267,SOURCE!B:M,5,0)</f>
        <v>STD_RIGHT_ARROW "P"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ITM_toREC2</v>
      </c>
      <c r="E268" s="106" t="str">
        <f>CHAR(34)&amp;VLOOKUP(C268,SOURCE!S$6:Y$10165,6,0)&amp;CHAR(34)</f>
        <v>"&gt;RECT"</v>
      </c>
      <c r="F268" s="101" t="str">
        <f t="shared" si="9"/>
        <v xml:space="preserve">                      if (strcompare(commandnumber,"&gt;RECT" )) {sprintf(commandnumber,"%d", ITM_toREC2);} else</v>
      </c>
      <c r="H268" t="b">
        <f>ISNA(VLOOKUP(J268,J269:J$500,1,0))</f>
        <v>1</v>
      </c>
      <c r="I268" s="107">
        <f>VLOOKUP(C268,SOURCE!S$6:Y$10165,7,0)</f>
        <v>1801</v>
      </c>
      <c r="J268" s="108" t="str">
        <f>VLOOKUP(C268,SOURCE!S$6:Y$10165,6,0)</f>
        <v>&gt;RECT</v>
      </c>
      <c r="K268" s="109" t="str">
        <f t="shared" si="8"/>
        <v>&gt;R</v>
      </c>
      <c r="L268" s="129" t="str">
        <f>VLOOKUP(C268,SOURCE!S$6:Y$10165,2,0)</f>
        <v>Complex</v>
      </c>
      <c r="Q268" s="106" t="str">
        <f>VLOOKUP(I268,SOURCE!B:M,5,0)</f>
        <v>STD_RIGHT_ARROW "R"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ITM_eRPN_ON</v>
      </c>
      <c r="E269" s="106" t="str">
        <f>CHAR(34)&amp;VLOOKUP(C269,SOURCE!S$6:Y$10165,6,0)&amp;CHAR(34)</f>
        <v>"ERPN"</v>
      </c>
      <c r="F269" s="101" t="str">
        <f t="shared" si="9"/>
        <v xml:space="preserve">                      if (strcompare(commandnumber,"ERPN" )) {sprintf(commandnumber,"%d", ITM_eRPN_ON);} else</v>
      </c>
      <c r="H269" t="b">
        <f>ISNA(VLOOKUP(J269,J270:J$500,1,0))</f>
        <v>1</v>
      </c>
      <c r="I269" s="107">
        <f>VLOOKUP(C269,SOURCE!S$6:Y$10165,7,0)</f>
        <v>1802</v>
      </c>
      <c r="J269" s="108" t="str">
        <f>VLOOKUP(C269,SOURCE!S$6:Y$10165,6,0)</f>
        <v>ERPN</v>
      </c>
      <c r="K269" s="109" t="str">
        <f t="shared" si="8"/>
        <v>eRPN</v>
      </c>
      <c r="L269" s="129" t="str">
        <f>VLOOKUP(C269,SOURCE!S$6:Y$10165,2,0)</f>
        <v>CONF</v>
      </c>
      <c r="Q269" s="106" t="str">
        <f>VLOOKUP(I269,SOURCE!B:M,5,0)</f>
        <v>"eRPN"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ITM_eRPN_OFF</v>
      </c>
      <c r="E270" s="106" t="str">
        <f>CHAR(34)&amp;VLOOKUP(C270,SOURCE!S$6:Y$10165,6,0)&amp;CHAR(34)</f>
        <v>"RPN"</v>
      </c>
      <c r="F270" s="101" t="str">
        <f t="shared" si="9"/>
        <v xml:space="preserve">                      if (strcompare(commandnumber,"RPN" )) {sprintf(commandnumber,"%d", ITM_eRPN_OFF);} else</v>
      </c>
      <c r="H270" t="b">
        <f>ISNA(VLOOKUP(J270,J271:J$500,1,0))</f>
        <v>1</v>
      </c>
      <c r="I270" s="107">
        <f>VLOOKUP(C270,SOURCE!S$6:Y$10165,7,0)</f>
        <v>1803</v>
      </c>
      <c r="J270" s="108" t="str">
        <f>VLOOKUP(C270,SOURCE!S$6:Y$10165,6,0)</f>
        <v>RPN</v>
      </c>
      <c r="K270" s="109" t="str">
        <f t="shared" si="8"/>
        <v>RPN</v>
      </c>
      <c r="L270" s="129" t="str">
        <f>VLOOKUP(C270,SOURCE!S$6:Y$10165,2,0)</f>
        <v>CONF</v>
      </c>
      <c r="Q270" s="106" t="str">
        <f>VLOOKUP(I270,SOURCE!B:M,5,0)</f>
        <v>"RPN"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CHR_case</v>
      </c>
      <c r="E271" s="106" t="str">
        <f>CHAR(34)&amp;VLOOKUP(C271,SOURCE!S$6:Y$10165,6,0)&amp;CHAR(34)</f>
        <v>"CASE"</v>
      </c>
      <c r="F271" s="101" t="str">
        <f t="shared" si="9"/>
        <v xml:space="preserve">                      if (strcompare(commandnumber,"CASE" )) {sprintf(commandnumber,"%d", CHR_case);} else</v>
      </c>
      <c r="H271" t="b">
        <f>ISNA(VLOOKUP(J271,J272:J$500,1,0))</f>
        <v>1</v>
      </c>
      <c r="I271" s="107">
        <f>VLOOKUP(C271,SOURCE!S$6:Y$10165,7,0)</f>
        <v>1809</v>
      </c>
      <c r="J271" s="108" t="str">
        <f>VLOOKUP(C271,SOURCE!S$6:Y$10165,6,0)</f>
        <v>CASE</v>
      </c>
      <c r="K271" s="109" t="str">
        <f t="shared" si="8"/>
        <v>case</v>
      </c>
      <c r="L271" s="129" t="str">
        <f>VLOOKUP(C271,SOURCE!S$6:Y$10165,2,0)</f>
        <v>CONF</v>
      </c>
      <c r="Q271" s="106" t="str">
        <f>VLOOKUP(I271,SOURCE!B:M,5,0)</f>
        <v>STD_case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ITM_PGMTST</v>
      </c>
      <c r="E272" s="106" t="str">
        <f>CHAR(34)&amp;VLOOKUP(C272,SOURCE!S$6:Y$10165,6,0)&amp;CHAR(34)</f>
        <v>"TEST_45"</v>
      </c>
      <c r="F272" s="101" t="str">
        <f t="shared" si="9"/>
        <v xml:space="preserve">                      if (strcompare(commandnumber,"TEST_45" )) {sprintf(commandnumber,"%d", ITM_PGMTST);} else</v>
      </c>
      <c r="H272" t="b">
        <f>ISNA(VLOOKUP(J272,J273:J$500,1,0))</f>
        <v>1</v>
      </c>
      <c r="I272" s="107">
        <f>VLOOKUP(C272,SOURCE!S$6:Y$10165,7,0)</f>
        <v>1817</v>
      </c>
      <c r="J272" s="108" t="str">
        <f>VLOOKUP(C272,SOURCE!S$6:Y$10165,6,0)</f>
        <v>TEST_45</v>
      </c>
      <c r="K272" s="109" t="str">
        <f t="shared" si="8"/>
        <v>TEST_45</v>
      </c>
      <c r="L272" s="129" t="str">
        <f>VLOOKUP(C272,SOURCE!S$6:Y$10165,2,0)</f>
        <v>CUSTOM TEMP</v>
      </c>
      <c r="Q272" s="106" t="str">
        <f>VLOOKUP(I272,SOURCE!B:M,5,0)</f>
        <v>"TEST_45"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ITM_SIGFIG</v>
      </c>
      <c r="E273" s="106" t="str">
        <f>CHAR(34)&amp;VLOOKUP(C273,SOURCE!S$6:Y$10165,6,0)&amp;CHAR(34)</f>
        <v>"SIG"</v>
      </c>
      <c r="F273" s="101" t="str">
        <f t="shared" si="9"/>
        <v xml:space="preserve">                      if (strcompare(commandnumber,"SIG" )) {sprintf(commandnumber,"%d", ITM_SIGFIG);} else</v>
      </c>
      <c r="H273" t="b">
        <f>ISNA(VLOOKUP(J273,J274:J$500,1,0))</f>
        <v>1</v>
      </c>
      <c r="I273" s="107">
        <f>VLOOKUP(C273,SOURCE!S$6:Y$10165,7,0)</f>
        <v>1818</v>
      </c>
      <c r="J273" s="108" t="str">
        <f>VLOOKUP(C273,SOURCE!S$6:Y$10165,6,0)</f>
        <v>SIG</v>
      </c>
      <c r="K273" s="109" t="str">
        <f t="shared" si="8"/>
        <v>SIG</v>
      </c>
      <c r="L273" s="129" t="str">
        <f>VLOOKUP(C273,SOURCE!S$6:Y$10165,2,0)</f>
        <v>DISP</v>
      </c>
      <c r="Q273" s="106" t="str">
        <f>VLOOKUP(I273,SOURCE!B:M,5,0)</f>
        <v>"SIG"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ITM_UNIT</v>
      </c>
      <c r="E274" s="106" t="str">
        <f>CHAR(34)&amp;VLOOKUP(C274,SOURCE!S$6:Y$10165,6,0)&amp;CHAR(34)</f>
        <v>"UNIT"</v>
      </c>
      <c r="F274" s="101" t="str">
        <f t="shared" si="9"/>
        <v xml:space="preserve">                      if (strcompare(commandnumber,"UNIT" )) {sprintf(commandnumber,"%d", ITM_UNIT);} else</v>
      </c>
      <c r="H274" t="b">
        <f>ISNA(VLOOKUP(J274,J275:J$500,1,0))</f>
        <v>1</v>
      </c>
      <c r="I274" s="107">
        <f>VLOOKUP(C274,SOURCE!S$6:Y$10165,7,0)</f>
        <v>1819</v>
      </c>
      <c r="J274" s="108" t="str">
        <f>VLOOKUP(C274,SOURCE!S$6:Y$10165,6,0)</f>
        <v>UNIT</v>
      </c>
      <c r="K274" s="109" t="str">
        <f t="shared" si="8"/>
        <v>UNIT</v>
      </c>
      <c r="L274" s="129" t="str">
        <f>VLOOKUP(C274,SOURCE!S$6:Y$10165,2,0)</f>
        <v>DISP</v>
      </c>
      <c r="Q274" s="106" t="str">
        <f>VLOOKUP(I274,SOURCE!B:M,5,0)</f>
        <v>"UNIT"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ITM_ROUND2</v>
      </c>
      <c r="E275" s="106" t="str">
        <f>CHAR(34)&amp;VLOOKUP(C275,SOURCE!S$6:Y$10165,6,0)&amp;CHAR(34)</f>
        <v>"ROUND"</v>
      </c>
      <c r="F275" s="101" t="str">
        <f t="shared" si="9"/>
        <v xml:space="preserve">                      if (strcompare(commandnumber,"ROUND" )) {sprintf(commandnumber,"%d", ITM_ROUND2);} else</v>
      </c>
      <c r="H275" t="b">
        <f>ISNA(VLOOKUP(J275,J276:J$500,1,0))</f>
        <v>1</v>
      </c>
      <c r="I275" s="107">
        <f>VLOOKUP(C275,SOURCE!S$6:Y$10165,7,0)</f>
        <v>1820</v>
      </c>
      <c r="J275" s="108" t="str">
        <f>VLOOKUP(C275,SOURCE!S$6:Y$10165,6,0)</f>
        <v>ROUND</v>
      </c>
      <c r="K275" s="109" t="str">
        <f t="shared" si="8"/>
        <v>ROUND</v>
      </c>
      <c r="L275" s="129" t="str">
        <f>VLOOKUP(C275,SOURCE!S$6:Y$10165,2,0)</f>
        <v>DISP</v>
      </c>
      <c r="Q275" s="106" t="str">
        <f>VLOOKUP(I275,SOURCE!B:M,5,0)</f>
        <v>"ROUND"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ITM_ROUNDI2</v>
      </c>
      <c r="E276" s="106" t="str">
        <f>CHAR(34)&amp;VLOOKUP(C276,SOURCE!S$6:Y$10165,6,0)&amp;CHAR(34)</f>
        <v>"ROUNDI"</v>
      </c>
      <c r="F276" s="101" t="str">
        <f t="shared" si="9"/>
        <v xml:space="preserve">                      if (strcompare(commandnumber,"ROUNDI" )) {sprintf(commandnumber,"%d", ITM_ROUNDI2);} else</v>
      </c>
      <c r="H276" t="b">
        <f>ISNA(VLOOKUP(J276,J277:J$500,1,0))</f>
        <v>1</v>
      </c>
      <c r="I276" s="107">
        <f>VLOOKUP(C276,SOURCE!S$6:Y$10165,7,0)</f>
        <v>1821</v>
      </c>
      <c r="J276" s="108" t="str">
        <f>VLOOKUP(C276,SOURCE!S$6:Y$10165,6,0)</f>
        <v>ROUNDI</v>
      </c>
      <c r="K276" s="109" t="str">
        <f t="shared" si="8"/>
        <v>ROUNDI</v>
      </c>
      <c r="L276" s="129" t="str">
        <f>VLOOKUP(C276,SOURCE!S$6:Y$10165,2,0)</f>
        <v>DISP</v>
      </c>
      <c r="Q276" s="106" t="str">
        <f>VLOOKUP(I276,SOURCE!B:M,5,0)</f>
        <v>"ROUNDI"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ITM_op_a</v>
      </c>
      <c r="E277" s="106" t="str">
        <f>CHAR(34)&amp;VLOOKUP(C277,SOURCE!S$6:Y$10165,6,0)&amp;CHAR(34)</f>
        <v>"OP_A"</v>
      </c>
      <c r="F277" s="101" t="str">
        <f t="shared" si="9"/>
        <v xml:space="preserve">                      if (strcompare(commandnumber,"OP_A" )) {sprintf(commandnumber,"%d", ITM_op_a);} else</v>
      </c>
      <c r="H277" t="b">
        <f>ISNA(VLOOKUP(J277,J278:J$500,1,0))</f>
        <v>1</v>
      </c>
      <c r="I277" s="107">
        <f>VLOOKUP(C277,SOURCE!S$6:Y$10165,7,0)</f>
        <v>1822</v>
      </c>
      <c r="J277" s="108" t="str">
        <f>VLOOKUP(C277,SOURCE!S$6:Y$10165,6,0)</f>
        <v>OP_A</v>
      </c>
      <c r="K277" s="109" t="str">
        <f t="shared" si="8"/>
        <v>a</v>
      </c>
      <c r="L277" s="129" t="str">
        <f>VLOOKUP(C277,SOURCE!S$6:Y$10165,2,0)</f>
        <v>Elec</v>
      </c>
      <c r="Q277" s="106" t="str">
        <f>VLOOKUP(I277,SOURCE!B:M,5,0)</f>
        <v>"a"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ITM_op_a2</v>
      </c>
      <c r="E278" s="106" t="str">
        <f>CHAR(34)&amp;VLOOKUP(C278,SOURCE!S$6:Y$10165,6,0)&amp;CHAR(34)</f>
        <v>"OP_A^2"</v>
      </c>
      <c r="F278" s="101" t="str">
        <f t="shared" si="9"/>
        <v xml:space="preserve">                      if (strcompare(commandnumber,"OP_A^2" )) {sprintf(commandnumber,"%d", ITM_op_a2);} else</v>
      </c>
      <c r="H278" t="b">
        <f>ISNA(VLOOKUP(J278,J279:J$500,1,0))</f>
        <v>1</v>
      </c>
      <c r="I278" s="107">
        <f>VLOOKUP(C278,SOURCE!S$6:Y$10165,7,0)</f>
        <v>1823</v>
      </c>
      <c r="J278" s="108" t="str">
        <f>VLOOKUP(C278,SOURCE!S$6:Y$10165,6,0)</f>
        <v>OP_A^2</v>
      </c>
      <c r="K278" s="109" t="str">
        <f t="shared" si="8"/>
        <v>a^2</v>
      </c>
      <c r="L278" s="129" t="str">
        <f>VLOOKUP(C278,SOURCE!S$6:Y$10165,2,0)</f>
        <v>Elec</v>
      </c>
      <c r="Q278" s="106" t="str">
        <f>VLOOKUP(I278,SOURCE!B:M,5,0)</f>
        <v>"a" STD_SUP_2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ITM_op_j</v>
      </c>
      <c r="E279" s="106" t="str">
        <f>CHAR(34)&amp;VLOOKUP(C279,SOURCE!S$6:Y$10165,6,0)&amp;CHAR(34)</f>
        <v>"OP_J"</v>
      </c>
      <c r="F279" s="101" t="str">
        <f t="shared" si="9"/>
        <v xml:space="preserve">                      if (strcompare(commandnumber,"OP_J" )) {sprintf(commandnumber,"%d", ITM_op_j);} else</v>
      </c>
      <c r="H279" t="b">
        <f>ISNA(VLOOKUP(J279,J280:J$500,1,0))</f>
        <v>1</v>
      </c>
      <c r="I279" s="107">
        <f>VLOOKUP(C279,SOURCE!S$6:Y$10165,7,0)</f>
        <v>1824</v>
      </c>
      <c r="J279" s="108" t="str">
        <f>VLOOKUP(C279,SOURCE!S$6:Y$10165,6,0)</f>
        <v>OP_J</v>
      </c>
      <c r="K279" s="109" t="str">
        <f t="shared" si="8"/>
        <v>j</v>
      </c>
      <c r="L279" s="129" t="str">
        <f>VLOOKUP(C279,SOURCE!S$6:Y$10165,2,0)</f>
        <v>Elec</v>
      </c>
      <c r="Q279" s="106" t="str">
        <f>VLOOKUP(I279,SOURCE!B:M,5,0)</f>
        <v>"j"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ITM_EE_D2Y</v>
      </c>
      <c r="E280" s="106" t="str">
        <f>CHAR(34)&amp;VLOOKUP(C280,SOURCE!S$6:Y$10165,6,0)&amp;CHAR(34)</f>
        <v>"D&gt;Y"</v>
      </c>
      <c r="F280" s="101" t="str">
        <f t="shared" si="9"/>
        <v xml:space="preserve">                      if (strcompare(commandnumber,"D&gt;Y" )) {sprintf(commandnumber,"%d", ITM_EE_D2Y);} else</v>
      </c>
      <c r="H280" t="b">
        <f>ISNA(VLOOKUP(J280,J281:J$500,1,0))</f>
        <v>1</v>
      </c>
      <c r="I280" s="107">
        <f>VLOOKUP(C280,SOURCE!S$6:Y$10165,7,0)</f>
        <v>1825</v>
      </c>
      <c r="J280" s="108" t="str">
        <f>VLOOKUP(C280,SOURCE!S$6:Y$10165,6,0)</f>
        <v>D&gt;Y</v>
      </c>
      <c r="K280" s="109" t="str">
        <f t="shared" si="8"/>
        <v>Y&gt;DELTA</v>
      </c>
      <c r="L280" s="129" t="str">
        <f>VLOOKUP(C280,SOURCE!S$6:Y$10165,2,0)</f>
        <v>Elec</v>
      </c>
      <c r="Q280" s="106" t="str">
        <f>VLOOKUP(I280,SOURCE!B:M,5,0)</f>
        <v>"Y" STD_SPACE_3_PER_EM STD_RIGHT_ARROW STD_SPACE_3_PER_EM STD_DELTA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ITM_EE_Y2D</v>
      </c>
      <c r="E281" s="106" t="str">
        <f>CHAR(34)&amp;VLOOKUP(C281,SOURCE!S$6:Y$10165,6,0)&amp;CHAR(34)</f>
        <v>"Y&gt;D"</v>
      </c>
      <c r="F281" s="101" t="str">
        <f t="shared" si="9"/>
        <v xml:space="preserve">                      if (strcompare(commandnumber,"Y&gt;D" )) {sprintf(commandnumber,"%d", ITM_EE_Y2D);} else</v>
      </c>
      <c r="H281" t="b">
        <f>ISNA(VLOOKUP(J281,J282:J$500,1,0))</f>
        <v>1</v>
      </c>
      <c r="I281" s="107">
        <f>VLOOKUP(C281,SOURCE!S$6:Y$10165,7,0)</f>
        <v>1826</v>
      </c>
      <c r="J281" s="108" t="str">
        <f>VLOOKUP(C281,SOURCE!S$6:Y$10165,6,0)</f>
        <v>Y&gt;D</v>
      </c>
      <c r="K281" s="109" t="str">
        <f t="shared" si="8"/>
        <v>DELTA&gt;Y</v>
      </c>
      <c r="L281" s="129" t="str">
        <f>VLOOKUP(C281,SOURCE!S$6:Y$10165,2,0)</f>
        <v>Elec</v>
      </c>
      <c r="Q281" s="106" t="str">
        <f>VLOOKUP(I281,SOURCE!B:M,5,0)</f>
        <v>STD_DELTA STD_SPACE_3_PER_EM STD_RIGHT_ARROW STD_SPACE_3_PER_EM "Y"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ITM_EE_A2S</v>
      </c>
      <c r="E282" s="106" t="str">
        <f>CHAR(34)&amp;VLOOKUP(C282,SOURCE!S$6:Y$10165,6,0)&amp;CHAR(34)</f>
        <v>"ATOSYM"</v>
      </c>
      <c r="F282" s="101" t="str">
        <f t="shared" si="9"/>
        <v xml:space="preserve">                      if (strcompare(commandnumber,"ATOSYM" )) {sprintf(commandnumber,"%d", ITM_EE_A2S);} else</v>
      </c>
      <c r="H282" t="b">
        <f>ISNA(VLOOKUP(J282,J283:J$500,1,0))</f>
        <v>1</v>
      </c>
      <c r="I282" s="107">
        <f>VLOOKUP(C282,SOURCE!S$6:Y$10165,7,0)</f>
        <v>1827</v>
      </c>
      <c r="J282" s="108" t="str">
        <f>VLOOKUP(C282,SOURCE!S$6:Y$10165,6,0)</f>
        <v>ATOSYM</v>
      </c>
      <c r="K282" s="109" t="str">
        <f t="shared" si="8"/>
        <v>&gt;012</v>
      </c>
      <c r="L282" s="129" t="str">
        <f>VLOOKUP(C282,SOURCE!S$6:Y$10165,2,0)</f>
        <v>Elec</v>
      </c>
      <c r="Q282" s="106" t="str">
        <f>VLOOKUP(I282,SOURCE!B:M,5,0)</f>
        <v>STD_RIGHT_ARROW STD_SPACE_3_PER_EM "012"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ITM_EE_S2A</v>
      </c>
      <c r="E283" s="106" t="str">
        <f>CHAR(34)&amp;VLOOKUP(C283,SOURCE!S$6:Y$10165,6,0)&amp;CHAR(34)</f>
        <v>"SYMTOA"</v>
      </c>
      <c r="F283" s="101" t="str">
        <f t="shared" si="9"/>
        <v xml:space="preserve">                      if (strcompare(commandnumber,"SYMTOA" )) {sprintf(commandnumber,"%d", ITM_EE_S2A);} else</v>
      </c>
      <c r="H283" t="b">
        <f>ISNA(VLOOKUP(J283,J284:J$500,1,0))</f>
        <v>1</v>
      </c>
      <c r="I283" s="107">
        <f>VLOOKUP(C283,SOURCE!S$6:Y$10165,7,0)</f>
        <v>1828</v>
      </c>
      <c r="J283" s="108" t="str">
        <f>VLOOKUP(C283,SOURCE!S$6:Y$10165,6,0)</f>
        <v>SYMTOA</v>
      </c>
      <c r="K283" s="109" t="str">
        <f t="shared" si="8"/>
        <v>&gt;abc</v>
      </c>
      <c r="L283" s="129" t="str">
        <f>VLOOKUP(C283,SOURCE!S$6:Y$10165,2,0)</f>
        <v>Elec</v>
      </c>
      <c r="Q283" s="106" t="str">
        <f>VLOOKUP(I283,SOURCE!B:M,5,0)</f>
        <v>STD_RIGHT_ARROW STD_SPACE_3_PER_EM "abc"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ITM_EE_EXP_TH</v>
      </c>
      <c r="E284" s="106" t="str">
        <f>CHAR(34)&amp;VLOOKUP(C284,SOURCE!S$6:Y$10165,6,0)&amp;CHAR(34)</f>
        <v>"E^THETAJ"</v>
      </c>
      <c r="F284" s="101" t="str">
        <f t="shared" si="9"/>
        <v xml:space="preserve">                      if (strcompare(commandnumber,"E^THETAJ" )) {sprintf(commandnumber,"%d", ITM_EE_EXP_TH);} else</v>
      </c>
      <c r="H284" t="b">
        <f>ISNA(VLOOKUP(J284,J285:J$500,1,0))</f>
        <v>1</v>
      </c>
      <c r="I284" s="107">
        <f>VLOOKUP(C284,SOURCE!S$6:Y$10165,7,0)</f>
        <v>1829</v>
      </c>
      <c r="J284" s="108" t="str">
        <f>VLOOKUP(C284,SOURCE!S$6:Y$10165,6,0)</f>
        <v>E^THETAJ</v>
      </c>
      <c r="K284" s="109" t="str">
        <f t="shared" si="8"/>
        <v>e^THETAj</v>
      </c>
      <c r="L284" s="129" t="str">
        <f>VLOOKUP(C284,SOURCE!S$6:Y$10165,2,0)</f>
        <v>Elec</v>
      </c>
      <c r="Q284" s="106" t="str">
        <f>VLOOKUP(I284,SOURCE!B:M,5,0)</f>
        <v>"e^" STD_THETA "j"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ITM_EE_STO_Z</v>
      </c>
      <c r="E285" s="106" t="str">
        <f>CHAR(34)&amp;VLOOKUP(C285,SOURCE!S$6:Y$10165,6,0)&amp;CHAR(34)</f>
        <v>"STO3Z"</v>
      </c>
      <c r="F285" s="101" t="str">
        <f t="shared" si="9"/>
        <v xml:space="preserve">                      if (strcompare(commandnumber,"STO3Z" )) {sprintf(commandnumber,"%d", ITM_EE_STO_Z);} else</v>
      </c>
      <c r="H285" t="b">
        <f>ISNA(VLOOKUP(J285,J286:J$500,1,0))</f>
        <v>1</v>
      </c>
      <c r="I285" s="107">
        <f>VLOOKUP(C285,SOURCE!S$6:Y$10165,7,0)</f>
        <v>1830</v>
      </c>
      <c r="J285" s="108" t="str">
        <f>VLOOKUP(C285,SOURCE!S$6:Y$10165,6,0)</f>
        <v>STO3Z</v>
      </c>
      <c r="K285" s="109" t="str">
        <f t="shared" si="8"/>
        <v>STO3Z</v>
      </c>
      <c r="L285" s="129" t="str">
        <f>VLOOKUP(C285,SOURCE!S$6:Y$10165,2,0)</f>
        <v>Elec</v>
      </c>
      <c r="Q285" s="106" t="str">
        <f>VLOOKUP(I285,SOURCE!B:M,5,0)</f>
        <v>"STO" STD_SPACE_3_PER_EM "3Z"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ITM_EE_RCL_Z</v>
      </c>
      <c r="E286" s="106" t="str">
        <f>CHAR(34)&amp;VLOOKUP(C286,SOURCE!S$6:Y$10165,6,0)&amp;CHAR(34)</f>
        <v>"RCL3Z"</v>
      </c>
      <c r="F286" s="101" t="str">
        <f t="shared" si="9"/>
        <v xml:space="preserve">                      if (strcompare(commandnumber,"RCL3Z" )) {sprintf(commandnumber,"%d", ITM_EE_RCL_Z);} else</v>
      </c>
      <c r="H286" t="b">
        <f>ISNA(VLOOKUP(J286,J287:J$500,1,0))</f>
        <v>1</v>
      </c>
      <c r="I286" s="107">
        <f>VLOOKUP(C286,SOURCE!S$6:Y$10165,7,0)</f>
        <v>1831</v>
      </c>
      <c r="J286" s="108" t="str">
        <f>VLOOKUP(C286,SOURCE!S$6:Y$10165,6,0)</f>
        <v>RCL3Z</v>
      </c>
      <c r="K286" s="109" t="str">
        <f t="shared" si="8"/>
        <v>RCL3Z</v>
      </c>
      <c r="L286" s="129" t="str">
        <f>VLOOKUP(C286,SOURCE!S$6:Y$10165,2,0)</f>
        <v>Elec</v>
      </c>
      <c r="Q286" s="106" t="str">
        <f>VLOOKUP(I286,SOURCE!B:M,5,0)</f>
        <v>"RCL" STD_SPACE_3_PER_EM "3Z"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ITM_EE_STO_V</v>
      </c>
      <c r="E287" s="106" t="str">
        <f>CHAR(34)&amp;VLOOKUP(C287,SOURCE!S$6:Y$10165,6,0)&amp;CHAR(34)</f>
        <v>"STO3V"</v>
      </c>
      <c r="F287" s="101" t="str">
        <f t="shared" si="9"/>
        <v xml:space="preserve">                      if (strcompare(commandnumber,"STO3V" )) {sprintf(commandnumber,"%d", ITM_EE_STO_V);} else</v>
      </c>
      <c r="H287" t="b">
        <f>ISNA(VLOOKUP(J287,J288:J$500,1,0))</f>
        <v>1</v>
      </c>
      <c r="I287" s="107">
        <f>VLOOKUP(C287,SOURCE!S$6:Y$10165,7,0)</f>
        <v>1832</v>
      </c>
      <c r="J287" s="108" t="str">
        <f>VLOOKUP(C287,SOURCE!S$6:Y$10165,6,0)</f>
        <v>STO3V</v>
      </c>
      <c r="K287" s="109" t="str">
        <f t="shared" si="8"/>
        <v>STO3V</v>
      </c>
      <c r="L287" s="129" t="str">
        <f>VLOOKUP(C287,SOURCE!S$6:Y$10165,2,0)</f>
        <v>Elec</v>
      </c>
      <c r="Q287" s="106" t="str">
        <f>VLOOKUP(I287,SOURCE!B:M,5,0)</f>
        <v>"STO" STD_SPACE_3_PER_EM "3V"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ITM_EE_RCL_V</v>
      </c>
      <c r="E288" s="106" t="str">
        <f>CHAR(34)&amp;VLOOKUP(C288,SOURCE!S$6:Y$10165,6,0)&amp;CHAR(34)</f>
        <v>"RCL3V"</v>
      </c>
      <c r="F288" s="101" t="str">
        <f t="shared" si="9"/>
        <v xml:space="preserve">                      if (strcompare(commandnumber,"RCL3V" )) {sprintf(commandnumber,"%d", ITM_EE_RCL_V);} else</v>
      </c>
      <c r="H288" t="b">
        <f>ISNA(VLOOKUP(J288,J289:J$500,1,0))</f>
        <v>1</v>
      </c>
      <c r="I288" s="107">
        <f>VLOOKUP(C288,SOURCE!S$6:Y$10165,7,0)</f>
        <v>1833</v>
      </c>
      <c r="J288" s="108" t="str">
        <f>VLOOKUP(C288,SOURCE!S$6:Y$10165,6,0)</f>
        <v>RCL3V</v>
      </c>
      <c r="K288" s="109" t="str">
        <f t="shared" si="8"/>
        <v>RCL3V</v>
      </c>
      <c r="L288" s="129" t="str">
        <f>VLOOKUP(C288,SOURCE!S$6:Y$10165,2,0)</f>
        <v>Elec</v>
      </c>
      <c r="Q288" s="106" t="str">
        <f>VLOOKUP(I288,SOURCE!B:M,5,0)</f>
        <v>"RCL" STD_SPACE_3_PER_EM "3V"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ITM_EE_STO_I</v>
      </c>
      <c r="E289" s="106" t="str">
        <f>CHAR(34)&amp;VLOOKUP(C289,SOURCE!S$6:Y$10165,6,0)&amp;CHAR(34)</f>
        <v>"STO3I"</v>
      </c>
      <c r="F289" s="101" t="str">
        <f t="shared" si="9"/>
        <v xml:space="preserve">                      if (strcompare(commandnumber,"STO3I" )) {sprintf(commandnumber,"%d", ITM_EE_STO_I);} else</v>
      </c>
      <c r="H289" t="b">
        <f>ISNA(VLOOKUP(J289,J290:J$500,1,0))</f>
        <v>1</v>
      </c>
      <c r="I289" s="107">
        <f>VLOOKUP(C289,SOURCE!S$6:Y$10165,7,0)</f>
        <v>1834</v>
      </c>
      <c r="J289" s="108" t="str">
        <f>VLOOKUP(C289,SOURCE!S$6:Y$10165,6,0)</f>
        <v>STO3I</v>
      </c>
      <c r="K289" s="109" t="str">
        <f t="shared" si="8"/>
        <v>STO3I</v>
      </c>
      <c r="L289" s="129" t="str">
        <f>VLOOKUP(C289,SOURCE!S$6:Y$10165,2,0)</f>
        <v>Elec</v>
      </c>
      <c r="Q289" s="106" t="str">
        <f>VLOOKUP(I289,SOURCE!B:M,5,0)</f>
        <v>"STO" STD_SPACE_3_PER_EM "3I"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ITM_EE_RCL_I</v>
      </c>
      <c r="E290" s="106" t="str">
        <f>CHAR(34)&amp;VLOOKUP(C290,SOURCE!S$6:Y$10165,6,0)&amp;CHAR(34)</f>
        <v>"RCL3I"</v>
      </c>
      <c r="F290" s="101" t="str">
        <f t="shared" si="9"/>
        <v xml:space="preserve">                      if (strcompare(commandnumber,"RCL3I" )) {sprintf(commandnumber,"%d", ITM_EE_RCL_I);} else</v>
      </c>
      <c r="H290" t="b">
        <f>ISNA(VLOOKUP(J290,J291:J$500,1,0))</f>
        <v>1</v>
      </c>
      <c r="I290" s="107">
        <f>VLOOKUP(C290,SOURCE!S$6:Y$10165,7,0)</f>
        <v>1835</v>
      </c>
      <c r="J290" s="108" t="str">
        <f>VLOOKUP(C290,SOURCE!S$6:Y$10165,6,0)</f>
        <v>RCL3I</v>
      </c>
      <c r="K290" s="109" t="str">
        <f t="shared" si="8"/>
        <v>RCL3I</v>
      </c>
      <c r="L290" s="129" t="str">
        <f>VLOOKUP(C290,SOURCE!S$6:Y$10165,2,0)</f>
        <v>Elec</v>
      </c>
      <c r="Q290" s="106" t="str">
        <f>VLOOKUP(I290,SOURCE!B:M,5,0)</f>
        <v>"RCL" STD_SPACE_3_PER_EM "3I"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ITM_EE_STO_V_I</v>
      </c>
      <c r="E291" s="106" t="str">
        <f>CHAR(34)&amp;VLOOKUP(C291,SOURCE!S$6:Y$10165,6,0)&amp;CHAR(34)</f>
        <v>"3V/3I"</v>
      </c>
      <c r="F291" s="101" t="str">
        <f t="shared" si="9"/>
        <v xml:space="preserve">                      if (strcompare(commandnumber,"3V/3I" )) {sprintf(commandnumber,"%d", ITM_EE_STO_V_I);} else</v>
      </c>
      <c r="H291" t="b">
        <f>ISNA(VLOOKUP(J291,J292:J$500,1,0))</f>
        <v>1</v>
      </c>
      <c r="I291" s="107">
        <f>VLOOKUP(C291,SOURCE!S$6:Y$10165,7,0)</f>
        <v>1836</v>
      </c>
      <c r="J291" s="108" t="str">
        <f>VLOOKUP(C291,SOURCE!S$6:Y$10165,6,0)</f>
        <v>3V/3I</v>
      </c>
      <c r="K291" s="109" t="str">
        <f t="shared" si="8"/>
        <v>V/I</v>
      </c>
      <c r="L291" s="129" t="str">
        <f>VLOOKUP(C291,SOURCE!S$6:Y$10165,2,0)</f>
        <v>Elec</v>
      </c>
      <c r="Q291" s="106" t="str">
        <f>VLOOKUP(I291,SOURCE!B:M,5,0)</f>
        <v>"V" STD_DIVIDE "I"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ITM_EE_STO_IR</v>
      </c>
      <c r="E292" s="106" t="str">
        <f>CHAR(34)&amp;VLOOKUP(C292,SOURCE!S$6:Y$10165,6,0)&amp;CHAR(34)</f>
        <v>"3Ix3Z"</v>
      </c>
      <c r="F292" s="101" t="str">
        <f t="shared" si="9"/>
        <v xml:space="preserve">                      if (strcompare(commandnumber,"3Ix3Z" )) {sprintf(commandnumber,"%d", ITM_EE_STO_IR);} else</v>
      </c>
      <c r="H292" t="b">
        <f>ISNA(VLOOKUP(J292,J293:J$500,1,0))</f>
        <v>1</v>
      </c>
      <c r="I292" s="107">
        <f>VLOOKUP(C292,SOURCE!S$6:Y$10165,7,0)</f>
        <v>1837</v>
      </c>
      <c r="J292" s="108" t="str">
        <f>VLOOKUP(C292,SOURCE!S$6:Y$10165,6,0)</f>
        <v>3Ix3Z</v>
      </c>
      <c r="K292" s="109" t="str">
        <f t="shared" si="8"/>
        <v>ICROSSZ</v>
      </c>
      <c r="L292" s="129" t="str">
        <f>VLOOKUP(C292,SOURCE!S$6:Y$10165,2,0)</f>
        <v>Elec</v>
      </c>
      <c r="Q292" s="106" t="str">
        <f>VLOOKUP(I292,SOURCE!B:M,5,0)</f>
        <v>"I" STD_CROSS "Z"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ITM_EE_STO_V_Z</v>
      </c>
      <c r="E293" s="106" t="str">
        <f>CHAR(34)&amp;VLOOKUP(C293,SOURCE!S$6:Y$10165,6,0)&amp;CHAR(34)</f>
        <v>"3V/3Z"</v>
      </c>
      <c r="F293" s="101" t="str">
        <f t="shared" si="9"/>
        <v xml:space="preserve">                      if (strcompare(commandnumber,"3V/3Z" )) {sprintf(commandnumber,"%d", ITM_EE_STO_V_Z);} else</v>
      </c>
      <c r="H293" t="b">
        <f>ISNA(VLOOKUP(J293,J294:J$500,1,0))</f>
        <v>1</v>
      </c>
      <c r="I293" s="107">
        <f>VLOOKUP(C293,SOURCE!S$6:Y$10165,7,0)</f>
        <v>1838</v>
      </c>
      <c r="J293" s="108" t="str">
        <f>VLOOKUP(C293,SOURCE!S$6:Y$10165,6,0)</f>
        <v>3V/3Z</v>
      </c>
      <c r="K293" s="109" t="str">
        <f t="shared" si="8"/>
        <v>V/Z</v>
      </c>
      <c r="L293" s="129" t="str">
        <f>VLOOKUP(C293,SOURCE!S$6:Y$10165,2,0)</f>
        <v>Elec</v>
      </c>
      <c r="Q293" s="106" t="str">
        <f>VLOOKUP(I293,SOURCE!B:M,5,0)</f>
        <v>"V" STD_DIVIDE "Z"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ITM_EE_X2BAL</v>
      </c>
      <c r="E294" s="106" t="str">
        <f>CHAR(34)&amp;VLOOKUP(C294,SOURCE!S$6:Y$10165,6,0)&amp;CHAR(34)</f>
        <v>"X&gt;BAL"</v>
      </c>
      <c r="F294" s="101" t="str">
        <f t="shared" si="9"/>
        <v xml:space="preserve">                      if (strcompare(commandnumber,"X&gt;BAL" )) {sprintf(commandnumber,"%d", ITM_EE_X2BAL);} else</v>
      </c>
      <c r="H294" t="b">
        <f>ISNA(VLOOKUP(J294,J295:J$500,1,0))</f>
        <v>1</v>
      </c>
      <c r="I294" s="107">
        <f>VLOOKUP(C294,SOURCE!S$6:Y$10165,7,0)</f>
        <v>1839</v>
      </c>
      <c r="J294" s="108" t="str">
        <f>VLOOKUP(C294,SOURCE!S$6:Y$10165,6,0)</f>
        <v>X&gt;BAL</v>
      </c>
      <c r="K294" s="109" t="str">
        <f t="shared" si="8"/>
        <v>X&gt;BAL</v>
      </c>
      <c r="L294" s="129" t="str">
        <f>VLOOKUP(C294,SOURCE!S$6:Y$10165,2,0)</f>
        <v>Elec</v>
      </c>
      <c r="Q294" s="106" t="str">
        <f>VLOOKUP(I294,SOURCE!B:M,5,0)</f>
        <v>"X" STD_SPACE_3_PER_EM STD_RIGHT_ARROW STD_SPACE_3_PER_EM "BAL"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ITM_LI</v>
      </c>
      <c r="E295" s="106" t="str">
        <f>CHAR(34)&amp;VLOOKUP(C295,SOURCE!S$6:Y$10165,6,0)&amp;CHAR(34)</f>
        <v>"LNGINT"</v>
      </c>
      <c r="F295" s="101" t="str">
        <f t="shared" si="9"/>
        <v xml:space="preserve">                      if (strcompare(commandnumber,"LNGINT" )) {sprintf(commandnumber,"%d", ITM_LI);} else</v>
      </c>
      <c r="H295" t="b">
        <f>ISNA(VLOOKUP(J295,J296:J$500,1,0))</f>
        <v>1</v>
      </c>
      <c r="I295" s="107">
        <f>VLOOKUP(C295,SOURCE!S$6:Y$10165,7,0)</f>
        <v>1841</v>
      </c>
      <c r="J295" s="108" t="str">
        <f>VLOOKUP(C295,SOURCE!S$6:Y$10165,6,0)</f>
        <v>LNGINT</v>
      </c>
      <c r="K295" s="109" t="str">
        <f t="shared" si="8"/>
        <v>LNGINT</v>
      </c>
      <c r="L295" s="129" t="str">
        <f>VLOOKUP(C295,SOURCE!S$6:Y$10165,2,0)</f>
        <v>FN LG_ING</v>
      </c>
      <c r="Q295" s="106" t="str">
        <f>VLOOKUP(I295,SOURCE!B:M,5,0)</f>
        <v>"LNGINT"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ITM_2BIN</v>
      </c>
      <c r="E296" s="106" t="str">
        <f>CHAR(34)&amp;VLOOKUP(C296,SOURCE!S$6:Y$10165,6,0)&amp;CHAR(34)</f>
        <v>"&gt;BIN"</v>
      </c>
      <c r="F296" s="101" t="str">
        <f t="shared" si="9"/>
        <v xml:space="preserve">                      if (strcompare(commandnumber,"&gt;BIN" )) {sprintf(commandnumber,"%d", ITM_2BIN);} else</v>
      </c>
      <c r="H296" t="b">
        <f>ISNA(VLOOKUP(J296,J297:J$500,1,0))</f>
        <v>1</v>
      </c>
      <c r="I296" s="107">
        <f>VLOOKUP(C296,SOURCE!S$6:Y$10165,7,0)</f>
        <v>1842</v>
      </c>
      <c r="J296" s="108" t="str">
        <f>VLOOKUP(C296,SOURCE!S$6:Y$10165,6,0)</f>
        <v>&gt;BIN</v>
      </c>
      <c r="K296" s="109" t="str">
        <f t="shared" si="8"/>
        <v>BIN</v>
      </c>
      <c r="L296" s="129" t="str">
        <f>VLOOKUP(C296,SOURCE!S$6:Y$10165,2,0)</f>
        <v>FN SH_INT</v>
      </c>
      <c r="Q296" s="106" t="str">
        <f>VLOOKUP(I296,SOURCE!B:M,5,0)</f>
        <v>"BIN"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ITM_2OCT</v>
      </c>
      <c r="E297" s="106" t="str">
        <f>CHAR(34)&amp;VLOOKUP(C297,SOURCE!S$6:Y$10165,6,0)&amp;CHAR(34)</f>
        <v>"&gt;OCT"</v>
      </c>
      <c r="F297" s="101" t="str">
        <f t="shared" si="9"/>
        <v xml:space="preserve">                      if (strcompare(commandnumber,"&gt;OCT" )) {sprintf(commandnumber,"%d", ITM_2OCT);} else</v>
      </c>
      <c r="H297" t="b">
        <f>ISNA(VLOOKUP(J297,J298:J$500,1,0))</f>
        <v>1</v>
      </c>
      <c r="I297" s="107">
        <f>VLOOKUP(C297,SOURCE!S$6:Y$10165,7,0)</f>
        <v>1843</v>
      </c>
      <c r="J297" s="108" t="str">
        <f>VLOOKUP(C297,SOURCE!S$6:Y$10165,6,0)</f>
        <v>&gt;OCT</v>
      </c>
      <c r="K297" s="109" t="str">
        <f t="shared" si="8"/>
        <v>OCT</v>
      </c>
      <c r="L297" s="129" t="str">
        <f>VLOOKUP(C297,SOURCE!S$6:Y$10165,2,0)</f>
        <v>FN SH_INT</v>
      </c>
      <c r="Q297" s="106" t="str">
        <f>VLOOKUP(I297,SOURCE!B:M,5,0)</f>
        <v>"OCT"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ITM_2DEC</v>
      </c>
      <c r="E298" s="106" t="str">
        <f>CHAR(34)&amp;VLOOKUP(C298,SOURCE!S$6:Y$10165,6,0)&amp;CHAR(34)</f>
        <v>"&gt;DEC"</v>
      </c>
      <c r="F298" s="101" t="str">
        <f t="shared" si="9"/>
        <v xml:space="preserve">                      if (strcompare(commandnumber,"&gt;DEC" )) {sprintf(commandnumber,"%d", ITM_2DEC);} else</v>
      </c>
      <c r="H298" t="b">
        <f>ISNA(VLOOKUP(J298,J299:J$500,1,0))</f>
        <v>1</v>
      </c>
      <c r="I298" s="107">
        <f>VLOOKUP(C298,SOURCE!S$6:Y$10165,7,0)</f>
        <v>1844</v>
      </c>
      <c r="J298" s="108" t="str">
        <f>VLOOKUP(C298,SOURCE!S$6:Y$10165,6,0)</f>
        <v>&gt;DEC</v>
      </c>
      <c r="K298" s="109" t="str">
        <f t="shared" si="8"/>
        <v>DEC</v>
      </c>
      <c r="L298" s="129" t="str">
        <f>VLOOKUP(C298,SOURCE!S$6:Y$10165,2,0)</f>
        <v>FN SH_INT</v>
      </c>
      <c r="Q298" s="106" t="str">
        <f>VLOOKUP(I298,SOURCE!B:M,5,0)</f>
        <v>"DEC"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ITM_2HEX</v>
      </c>
      <c r="E299" s="106" t="str">
        <f>CHAR(34)&amp;VLOOKUP(C299,SOURCE!S$6:Y$10165,6,0)&amp;CHAR(34)</f>
        <v>"&gt;HEX"</v>
      </c>
      <c r="F299" s="101" t="str">
        <f t="shared" si="9"/>
        <v xml:space="preserve">                      if (strcompare(commandnumber,"&gt;HEX" )) {sprintf(commandnumber,"%d", ITM_2HEX);} else</v>
      </c>
      <c r="H299" t="b">
        <f>ISNA(VLOOKUP(J299,J300:J$500,1,0))</f>
        <v>1</v>
      </c>
      <c r="I299" s="107">
        <f>VLOOKUP(C299,SOURCE!S$6:Y$10165,7,0)</f>
        <v>1845</v>
      </c>
      <c r="J299" s="108" t="str">
        <f>VLOOKUP(C299,SOURCE!S$6:Y$10165,6,0)</f>
        <v>&gt;HEX</v>
      </c>
      <c r="K299" s="109" t="str">
        <f t="shared" si="8"/>
        <v>HEX</v>
      </c>
      <c r="L299" s="129" t="str">
        <f>VLOOKUP(C299,SOURCE!S$6:Y$10165,2,0)</f>
        <v>FN SH_INT</v>
      </c>
      <c r="Q299" s="106" t="str">
        <f>VLOOKUP(I299,SOURCE!B:M,5,0)</f>
        <v>"HEX"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ITM_RI</v>
      </c>
      <c r="E300" s="106" t="str">
        <f>CHAR(34)&amp;VLOOKUP(C300,SOURCE!S$6:Y$10165,6,0)&amp;CHAR(34)</f>
        <v>"&gt;I"</v>
      </c>
      <c r="F300" s="101" t="str">
        <f t="shared" si="9"/>
        <v xml:space="preserve">                      if (strcompare(commandnumber,"&gt;I" )) {sprintf(commandnumber,"%d", ITM_RI);} else</v>
      </c>
      <c r="H300" t="b">
        <f>ISNA(VLOOKUP(J300,J301:J$500,1,0))</f>
        <v>1</v>
      </c>
      <c r="I300" s="107">
        <f>VLOOKUP(C300,SOURCE!S$6:Y$10165,7,0)</f>
        <v>1850</v>
      </c>
      <c r="J300" s="108" t="str">
        <f>VLOOKUP(C300,SOURCE!S$6:Y$10165,6,0)</f>
        <v>&gt;I</v>
      </c>
      <c r="K300" s="109" t="str">
        <f t="shared" si="8"/>
        <v>&gt;I</v>
      </c>
      <c r="L300" s="129" t="str">
        <f>VLOOKUP(C300,SOURCE!S$6:Y$10165,2,0)</f>
        <v>FN SH_INT</v>
      </c>
      <c r="Q300" s="106" t="str">
        <f>VLOOKUP(I300,SOURCE!B:M,5,0)</f>
        <v>STD_RIGHT_ARROW "I"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ITM_LISTXY</v>
      </c>
      <c r="E301" s="106" t="str">
        <f>CHAR(34)&amp;VLOOKUP(C301,SOURCE!S$6:Y$10165,6,0)&amp;CHAR(34)</f>
        <v>"LISTXY"</v>
      </c>
      <c r="F301" s="101" t="str">
        <f t="shared" si="9"/>
        <v xml:space="preserve">                      if (strcompare(commandnumber,"LISTXY" )) {sprintf(commandnumber,"%d", ITM_LISTXY);} else</v>
      </c>
      <c r="H301" t="b">
        <f>ISNA(VLOOKUP(J301,J302:J$500,1,0))</f>
        <v>1</v>
      </c>
      <c r="I301" s="107">
        <f>VLOOKUP(C301,SOURCE!S$6:Y$10165,7,0)</f>
        <v>1865</v>
      </c>
      <c r="J301" s="108" t="str">
        <f>VLOOKUP(C301,SOURCE!S$6:Y$10165,6,0)</f>
        <v>LISTXY</v>
      </c>
      <c r="K301" s="109" t="str">
        <f t="shared" si="8"/>
        <v>LISTXY</v>
      </c>
      <c r="L301" s="129" t="str">
        <f>VLOOKUP(C301,SOURCE!S$6:Y$10165,2,0)</f>
        <v>GRF</v>
      </c>
      <c r="Q301" s="106" t="str">
        <f>VLOOKUP(I301,SOURCE!B:M,5,0)</f>
        <v>"LISTXY"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ITM_SH_ERPN</v>
      </c>
      <c r="E302" s="106" t="str">
        <f>CHAR(34)&amp;VLOOKUP(C302,SOURCE!S$6:Y$10165,6,0)&amp;CHAR(34)</f>
        <v>"ERPN?"</v>
      </c>
      <c r="F302" s="101" t="str">
        <f t="shared" si="9"/>
        <v xml:space="preserve">                      if (strcompare(commandnumber,"ERPN?" )) {sprintf(commandnumber,"%d", ITM_SH_ERPN);} else</v>
      </c>
      <c r="H302" t="b">
        <f>ISNA(VLOOKUP(J302,J303:J$500,1,0))</f>
        <v>1</v>
      </c>
      <c r="I302" s="107">
        <f>VLOOKUP(C302,SOURCE!S$6:Y$10165,7,0)</f>
        <v>1866</v>
      </c>
      <c r="J302" s="108" t="str">
        <f>VLOOKUP(C302,SOURCE!S$6:Y$10165,6,0)</f>
        <v>ERPN?</v>
      </c>
      <c r="K302" s="109" t="str">
        <f t="shared" si="8"/>
        <v>eRPN?</v>
      </c>
      <c r="L302" s="129" t="str">
        <f>VLOOKUP(C302,SOURCE!S$6:Y$10165,2,0)</f>
        <v>INFO</v>
      </c>
      <c r="Q302" s="106" t="str">
        <f>VLOOKUP(I302,SOURCE!B:M,5,0)</f>
        <v>"eRPN?"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ITM_XXEQ</v>
      </c>
      <c r="E303" s="106" t="str">
        <f>CHAR(34)&amp;VLOOKUP(C303,SOURCE!S$6:Y$10165,6,0)&amp;CHAR(34)</f>
        <v>"X.XEQ"</v>
      </c>
      <c r="F303" s="101" t="str">
        <f t="shared" si="9"/>
        <v xml:space="preserve">                      if (strcompare(commandnumber,"X.XEQ" )) {sprintf(commandnumber,"%d", ITM_XXEQ);} else</v>
      </c>
      <c r="H303" t="b">
        <f>ISNA(VLOOKUP(J303,J304:J$500,1,0))</f>
        <v>1</v>
      </c>
      <c r="I303" s="107">
        <f>VLOOKUP(C303,SOURCE!S$6:Y$10165,7,0)</f>
        <v>1893</v>
      </c>
      <c r="J303" s="108" t="str">
        <f>VLOOKUP(C303,SOURCE!S$6:Y$10165,6,0)</f>
        <v>X.XEQ</v>
      </c>
      <c r="K303" s="109" t="str">
        <f t="shared" si="8"/>
        <v>X.XEQ</v>
      </c>
      <c r="L303" s="129" t="str">
        <f>VLOOKUP(C303,SOURCE!S$6:Y$10165,2,0)</f>
        <v>KEYS</v>
      </c>
      <c r="Q303" s="106" t="str">
        <f>VLOOKUP(I303,SOURCE!B:M,5,0)</f>
        <v>"X.XEQ"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MNU_ST_GRAPH</v>
      </c>
      <c r="E304" s="106" t="str">
        <f>CHAR(34)&amp;VLOOKUP(C304,SOURCE!S$6:Y$10165,6,0)&amp;CHAR(34)</f>
        <v>"STATGRF"</v>
      </c>
      <c r="F304" s="101" t="str">
        <f t="shared" si="9"/>
        <v xml:space="preserve">                      if (strcompare(commandnumber,"STATGRF" )) {sprintf(commandnumber,"%d", -MNU_ST_GRAPH);} else</v>
      </c>
      <c r="H304" t="b">
        <f>ISNA(VLOOKUP(J304,J305:J$500,1,0))</f>
        <v>1</v>
      </c>
      <c r="I304" s="107">
        <f>VLOOKUP(C304,SOURCE!S$6:Y$10165,7,0)</f>
        <v>1919</v>
      </c>
      <c r="J304" s="108" t="str">
        <f>VLOOKUP(C304,SOURCE!S$6:Y$10165,6,0)</f>
        <v>STATGRF</v>
      </c>
      <c r="K304" s="109" t="str">
        <f t="shared" si="8"/>
        <v>STATGRF</v>
      </c>
      <c r="L304" s="129" t="str">
        <f>VLOOKUP(C304,SOURCE!S$6:Y$10165,2,0)</f>
        <v>MENU</v>
      </c>
      <c r="Q304" s="106" t="str">
        <f>VLOOKUP(I304,SOURCE!B:M,5,0)</f>
        <v>"STATGRF"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ITM_CPXI</v>
      </c>
      <c r="E305" s="106" t="str">
        <f>CHAR(34)&amp;VLOOKUP(C305,SOURCE!S$6:Y$10165,6,0)&amp;CHAR(34)</f>
        <v>"CPXI"</v>
      </c>
      <c r="F305" s="101" t="str">
        <f t="shared" si="9"/>
        <v xml:space="preserve">                      if (strcompare(commandnumber,"CPXI" )) {sprintf(commandnumber,"%d", ITM_CPXI);} else</v>
      </c>
      <c r="H305" t="b">
        <f>ISNA(VLOOKUP(J305,J306:J$500,1,0))</f>
        <v>1</v>
      </c>
      <c r="I305" s="107">
        <f>VLOOKUP(C305,SOURCE!S$6:Y$10165,7,0)</f>
        <v>1925</v>
      </c>
      <c r="J305" s="108" t="str">
        <f>VLOOKUP(C305,SOURCE!S$6:Y$10165,6,0)</f>
        <v>CPXI</v>
      </c>
      <c r="K305" s="109" t="str">
        <f t="shared" si="8"/>
        <v>CPXi</v>
      </c>
      <c r="L305" s="129" t="str">
        <f>VLOOKUP(C305,SOURCE!S$6:Y$10165,2,0)</f>
        <v>SYSFL</v>
      </c>
      <c r="Q305" s="106" t="str">
        <f>VLOOKUP(I305,SOURCE!B:M,5,0)</f>
        <v>"CPXi"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ITM_CPXJ</v>
      </c>
      <c r="E306" s="106" t="str">
        <f>CHAR(34)&amp;VLOOKUP(C306,SOURCE!S$6:Y$10165,6,0)&amp;CHAR(34)</f>
        <v>"CPXJ"</v>
      </c>
      <c r="F306" s="101" t="str">
        <f t="shared" si="9"/>
        <v xml:space="preserve">                      if (strcompare(commandnumber,"CPXJ" )) {sprintf(commandnumber,"%d", ITM_CPXJ);} else</v>
      </c>
      <c r="H306" t="b">
        <f>ISNA(VLOOKUP(J306,J307:J$500,1,0))</f>
        <v>1</v>
      </c>
      <c r="I306" s="107">
        <f>VLOOKUP(C306,SOURCE!S$6:Y$10165,7,0)</f>
        <v>1926</v>
      </c>
      <c r="J306" s="108" t="str">
        <f>VLOOKUP(C306,SOURCE!S$6:Y$10165,6,0)</f>
        <v>CPXJ</v>
      </c>
      <c r="K306" s="109" t="str">
        <f t="shared" si="8"/>
        <v>CPXj</v>
      </c>
      <c r="L306" s="129" t="str">
        <f>VLOOKUP(C306,SOURCE!S$6:Y$10165,2,0)</f>
        <v>SYSFL</v>
      </c>
      <c r="Q306" s="106" t="str">
        <f>VLOOKUP(I306,SOURCE!B:M,5,0)</f>
        <v>"CPXj"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ITM_SSIZE4</v>
      </c>
      <c r="E307" s="106" t="str">
        <f>CHAR(34)&amp;VLOOKUP(C307,SOURCE!S$6:Y$10165,6,0)&amp;CHAR(34)</f>
        <v>"SSIZE4"</v>
      </c>
      <c r="F307" s="101" t="str">
        <f t="shared" si="9"/>
        <v xml:space="preserve">                      if (strcompare(commandnumber,"SSIZE4" )) {sprintf(commandnumber,"%d", ITM_SSIZE4);} else</v>
      </c>
      <c r="H307" t="b">
        <f>ISNA(VLOOKUP(J307,J308:J$500,1,0))</f>
        <v>1</v>
      </c>
      <c r="I307" s="107">
        <f>VLOOKUP(C307,SOURCE!S$6:Y$10165,7,0)</f>
        <v>1927</v>
      </c>
      <c r="J307" s="108" t="str">
        <f>VLOOKUP(C307,SOURCE!S$6:Y$10165,6,0)</f>
        <v>SSIZE4</v>
      </c>
      <c r="K307" s="109" t="str">
        <f t="shared" si="8"/>
        <v>SSIZE4</v>
      </c>
      <c r="L307" s="129" t="str">
        <f>VLOOKUP(C307,SOURCE!S$6:Y$10165,2,0)</f>
        <v>SYSFL</v>
      </c>
      <c r="Q307" s="106" t="str">
        <f>VLOOKUP(I307,SOURCE!B:M,5,0)</f>
        <v>"SSIZE4"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ITM_SSIZE8</v>
      </c>
      <c r="E308" s="106" t="str">
        <f>CHAR(34)&amp;VLOOKUP(C308,SOURCE!S$6:Y$10165,6,0)&amp;CHAR(34)</f>
        <v>"SSIZE8"</v>
      </c>
      <c r="F308" s="101" t="str">
        <f t="shared" si="9"/>
        <v xml:space="preserve">                      if (strcompare(commandnumber,"SSIZE8" )) {sprintf(commandnumber,"%d", ITM_SSIZE8);} else</v>
      </c>
      <c r="H308" t="b">
        <f>ISNA(VLOOKUP(J308,J309:J$500,1,0))</f>
        <v>1</v>
      </c>
      <c r="I308" s="107">
        <f>VLOOKUP(C308,SOURCE!S$6:Y$10165,7,0)</f>
        <v>1928</v>
      </c>
      <c r="J308" s="108" t="str">
        <f>VLOOKUP(C308,SOURCE!S$6:Y$10165,6,0)</f>
        <v>SSIZE8</v>
      </c>
      <c r="K308" s="109" t="str">
        <f t="shared" si="8"/>
        <v>SSIZE8</v>
      </c>
      <c r="L308" s="129" t="str">
        <f>VLOOKUP(C308,SOURCE!S$6:Y$10165,2,0)</f>
        <v>SYSFL</v>
      </c>
      <c r="Q308" s="106" t="str">
        <f>VLOOKUP(I308,SOURCE!B:M,5,0)</f>
        <v>"SSIZE8"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ITM_ms</v>
      </c>
      <c r="E309" s="106" t="str">
        <f>CHAR(34)&amp;VLOOKUP(C309,SOURCE!S$6:Y$10165,6,0)&amp;CHAR(34)</f>
        <v>".MS"</v>
      </c>
      <c r="F309" s="101" t="str">
        <f t="shared" si="9"/>
        <v xml:space="preserve">                      if (strcompare(commandnumber,".MS" )) {sprintf(commandnumber,"%d", ITM_ms);} else</v>
      </c>
      <c r="H309" t="b">
        <f>ISNA(VLOOKUP(J309,J310:J$500,1,0))</f>
        <v>1</v>
      </c>
      <c r="I309" s="107">
        <f>VLOOKUP(C309,SOURCE!S$6:Y$10165,7,0)</f>
        <v>1947</v>
      </c>
      <c r="J309" s="108" t="str">
        <f>VLOOKUP(C309,SOURCE!S$6:Y$10165,6,0)</f>
        <v>.MS</v>
      </c>
      <c r="K309" s="109" t="str">
        <f t="shared" si="8"/>
        <v>.ms</v>
      </c>
      <c r="L309" s="129" t="str">
        <f>VLOOKUP(C309,SOURCE!S$6:Y$10165,2,0)</f>
        <v>Trig</v>
      </c>
      <c r="Q309" s="106" t="str">
        <f>VLOOKUP(I309,SOURCE!B:M,5,0)</f>
        <v>".ms"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ITM_DEG2</v>
      </c>
      <c r="E310" s="106" t="str">
        <f>CHAR(34)&amp;VLOOKUP(C310,SOURCE!S$6:Y$10165,6,0)&amp;CHAR(34)</f>
        <v>"&gt;&gt;DEG"</v>
      </c>
      <c r="F310" s="101" t="str">
        <f t="shared" si="9"/>
        <v xml:space="preserve">                      if (strcompare(commandnumber,"&gt;&gt;DEG" )) {sprintf(commandnumber,"%d", ITM_DEG2);} else</v>
      </c>
      <c r="H310" t="b">
        <f>ISNA(VLOOKUP(J310,J311:J$500,1,0))</f>
        <v>1</v>
      </c>
      <c r="I310" s="107">
        <f>VLOOKUP(C310,SOURCE!S$6:Y$10165,7,0)</f>
        <v>1948</v>
      </c>
      <c r="J310" s="108" t="str">
        <f>VLOOKUP(C310,SOURCE!S$6:Y$10165,6,0)</f>
        <v>&gt;&gt;DEG</v>
      </c>
      <c r="K310" s="109" t="str">
        <f t="shared" si="8"/>
        <v>RIGHT_DOUBLE_ANGLEDEG</v>
      </c>
      <c r="L310" s="129" t="str">
        <f>VLOOKUP(C310,SOURCE!S$6:Y$10165,2,0)</f>
        <v>Trig</v>
      </c>
      <c r="Q310" s="106" t="str">
        <f>VLOOKUP(I310,SOURCE!B:M,5,0)</f>
        <v>STD_RIGHT_DOUBLE_ANGLE "DEG"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ITM_DMS2</v>
      </c>
      <c r="E311" s="106" t="str">
        <f>CHAR(34)&amp;VLOOKUP(C311,SOURCE!S$6:Y$10165,6,0)&amp;CHAR(34)</f>
        <v>"&gt;&gt;D.MS"</v>
      </c>
      <c r="F311" s="101" t="str">
        <f t="shared" si="9"/>
        <v xml:space="preserve">                      if (strcompare(commandnumber,"&gt;&gt;D.MS" )) {sprintf(commandnumber,"%d", ITM_DMS2);} else</v>
      </c>
      <c r="H311" t="b">
        <f>ISNA(VLOOKUP(J311,J312:J$500,1,0))</f>
        <v>1</v>
      </c>
      <c r="I311" s="107">
        <f>VLOOKUP(C311,SOURCE!S$6:Y$10165,7,0)</f>
        <v>1949</v>
      </c>
      <c r="J311" s="108" t="str">
        <f>VLOOKUP(C311,SOURCE!S$6:Y$10165,6,0)</f>
        <v>&gt;&gt;D.MS</v>
      </c>
      <c r="K311" s="109" t="str">
        <f t="shared" si="8"/>
        <v>RIGHT_DOUBLE_ANGLEd.ms</v>
      </c>
      <c r="L311" s="129" t="str">
        <f>VLOOKUP(C311,SOURCE!S$6:Y$10165,2,0)</f>
        <v>Trig</v>
      </c>
      <c r="Q311" s="106" t="str">
        <f>VLOOKUP(I311,SOURCE!B:M,5,0)</f>
        <v>STD_RIGHT_DOUBLE_ANGLE "d.ms"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ITM_GRAD2</v>
      </c>
      <c r="E312" s="106" t="str">
        <f>CHAR(34)&amp;VLOOKUP(C312,SOURCE!S$6:Y$10165,6,0)&amp;CHAR(34)</f>
        <v>"&gt;&gt;GRAD"</v>
      </c>
      <c r="F312" s="101" t="str">
        <f t="shared" si="9"/>
        <v xml:space="preserve">                      if (strcompare(commandnumber,"&gt;&gt;GRAD" )) {sprintf(commandnumber,"%d", ITM_GRAD2);} else</v>
      </c>
      <c r="H312" t="b">
        <f>ISNA(VLOOKUP(J312,J313:J$500,1,0))</f>
        <v>1</v>
      </c>
      <c r="I312" s="107">
        <f>VLOOKUP(C312,SOURCE!S$6:Y$10165,7,0)</f>
        <v>1950</v>
      </c>
      <c r="J312" s="108" t="str">
        <f>VLOOKUP(C312,SOURCE!S$6:Y$10165,6,0)</f>
        <v>&gt;&gt;GRAD</v>
      </c>
      <c r="K312" s="109" t="str">
        <f t="shared" si="8"/>
        <v>RIGHT_DOUBLE_ANGLEGRAD</v>
      </c>
      <c r="L312" s="129" t="str">
        <f>VLOOKUP(C312,SOURCE!S$6:Y$10165,2,0)</f>
        <v>Trig</v>
      </c>
      <c r="Q312" s="106" t="str">
        <f>VLOOKUP(I312,SOURCE!B:M,5,0)</f>
        <v>STD_RIGHT_DOUBLE_ANGLE "GRAD"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ITM_MULPI2</v>
      </c>
      <c r="E313" s="106" t="str">
        <f>CHAR(34)&amp;VLOOKUP(C313,SOURCE!S$6:Y$10165,6,0)&amp;CHAR(34)</f>
        <v>"&gt;&gt;MULPI"</v>
      </c>
      <c r="F313" s="101" t="str">
        <f t="shared" si="9"/>
        <v xml:space="preserve">                      if (strcompare(commandnumber,"&gt;&gt;MULPI" )) {sprintf(commandnumber,"%d", ITM_MULPI2);} else</v>
      </c>
      <c r="H313" t="b">
        <f>ISNA(VLOOKUP(J313,J314:J$500,1,0))</f>
        <v>1</v>
      </c>
      <c r="I313" s="107">
        <f>VLOOKUP(C313,SOURCE!S$6:Y$10165,7,0)</f>
        <v>1951</v>
      </c>
      <c r="J313" s="108" t="str">
        <f>VLOOKUP(C313,SOURCE!S$6:Y$10165,6,0)</f>
        <v>&gt;&gt;MULPI</v>
      </c>
      <c r="K313" s="109" t="str">
        <f t="shared" si="8"/>
        <v>RIGHT_DOUBLE_ANGLEMULpi</v>
      </c>
      <c r="L313" s="129" t="str">
        <f>VLOOKUP(C313,SOURCE!S$6:Y$10165,2,0)</f>
        <v>Trig</v>
      </c>
      <c r="Q313" s="106" t="str">
        <f>VLOOKUP(I313,SOURCE!B:M,5,0)</f>
        <v>STD_RIGHT_DOUBLE_ANGLE "MUL" STD_pi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ITM_RAD2</v>
      </c>
      <c r="E314" s="106" t="str">
        <f>CHAR(34)&amp;VLOOKUP(C314,SOURCE!S$6:Y$10165,6,0)&amp;CHAR(34)</f>
        <v>"&gt;&gt;RAD"</v>
      </c>
      <c r="F314" s="101" t="str">
        <f t="shared" si="9"/>
        <v xml:space="preserve">                      if (strcompare(commandnumber,"&gt;&gt;RAD" )) {sprintf(commandnumber,"%d", ITM_RAD2);} else</v>
      </c>
      <c r="H314" t="b">
        <f>ISNA(VLOOKUP(J314,J315:J$500,1,0))</f>
        <v>1</v>
      </c>
      <c r="I314" s="107">
        <f>VLOOKUP(C314,SOURCE!S$6:Y$10165,7,0)</f>
        <v>1952</v>
      </c>
      <c r="J314" s="108" t="str">
        <f>VLOOKUP(C314,SOURCE!S$6:Y$10165,6,0)</f>
        <v>&gt;&gt;RAD</v>
      </c>
      <c r="K314" s="109" t="str">
        <f t="shared" si="8"/>
        <v>RIGHT_DOUBLE_ANGLERAD</v>
      </c>
      <c r="L314" s="129" t="str">
        <f>VLOOKUP(C314,SOURCE!S$6:Y$10165,2,0)</f>
        <v>Trig</v>
      </c>
      <c r="Q314" s="106" t="str">
        <f>VLOOKUP(I314,SOURCE!B:M,5,0)</f>
        <v>STD_RIGHT_DOUBLE_ANGLE "RAD"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ITM_HMS2</v>
      </c>
      <c r="E315" s="106" t="str">
        <f>CHAR(34)&amp;VLOOKUP(C315,SOURCE!S$6:Y$10165,6,0)&amp;CHAR(34)</f>
        <v>"&gt;&gt;H.MS"</v>
      </c>
      <c r="F315" s="101" t="str">
        <f t="shared" si="9"/>
        <v xml:space="preserve">                      if (strcompare(commandnumber,"&gt;&gt;H.MS" )) {sprintf(commandnumber,"%d", ITM_HMS2);} else</v>
      </c>
      <c r="H315" t="b">
        <f>ISNA(VLOOKUP(J315,J316:J$500,1,0))</f>
        <v>1</v>
      </c>
      <c r="I315" s="107">
        <f>VLOOKUP(C315,SOURCE!S$6:Y$10165,7,0)</f>
        <v>1953</v>
      </c>
      <c r="J315" s="108" t="str">
        <f>VLOOKUP(C315,SOURCE!S$6:Y$10165,6,0)</f>
        <v>&gt;&gt;H.MS</v>
      </c>
      <c r="K315" s="109" t="str">
        <f t="shared" si="8"/>
        <v>RIGHT_DOUBLE_ANGLEh.ms</v>
      </c>
      <c r="L315" s="129" t="str">
        <f>VLOOKUP(C315,SOURCE!S$6:Y$10165,2,0)</f>
        <v>Trig</v>
      </c>
      <c r="Q315" s="106" t="str">
        <f>VLOOKUP(I315,SOURCE!B:M,5,0)</f>
        <v>STD_RIGHT_DOUBLE_ANGLE "h.ms"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ITM_X_P1</v>
      </c>
      <c r="E316" s="106" t="str">
        <f>CHAR(34)&amp;VLOOKUP(C316,SOURCE!S$6:Y$10165,6,0)&amp;CHAR(34)</f>
        <v>"XEQM01"</v>
      </c>
      <c r="F316" s="101" t="str">
        <f t="shared" si="9"/>
        <v xml:space="preserve">                      if (strcompare(commandnumber,"XEQM01" ) &amp;&amp; exec) {sprintf(commandnumber,"%d", ITM_X_P1);} else</v>
      </c>
      <c r="H316" t="b">
        <f>ISNA(VLOOKUP(J316,J317:J$500,1,0))</f>
        <v>1</v>
      </c>
      <c r="I316" s="107">
        <f>VLOOKUP(C316,SOURCE!S$6:Y$10165,7,0)</f>
        <v>2065</v>
      </c>
      <c r="J316" s="108" t="str">
        <f>VLOOKUP(C316,SOURCE!S$6:Y$10165,6,0)</f>
        <v>XEQM01</v>
      </c>
      <c r="K316" s="109" t="str">
        <f t="shared" si="8"/>
        <v>XEQM01</v>
      </c>
      <c r="L316" s="129" t="str">
        <f>VLOOKUP(C316,SOURCE!S$6:Y$10165,2,0)</f>
        <v>XXEQ</v>
      </c>
      <c r="Q316" s="106" t="str">
        <f>VLOOKUP(I316,SOURCE!B:M,5,0)</f>
        <v>"XEQM01"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ITM_X_P2</v>
      </c>
      <c r="E317" s="106" t="str">
        <f>CHAR(34)&amp;VLOOKUP(C317,SOURCE!S$6:Y$10165,6,0)&amp;CHAR(34)</f>
        <v>"XEQM02"</v>
      </c>
      <c r="F317" s="101" t="str">
        <f t="shared" si="9"/>
        <v xml:space="preserve">                      if (strcompare(commandnumber,"XEQM02" ) &amp;&amp; exec) {sprintf(commandnumber,"%d", ITM_X_P2);} else</v>
      </c>
      <c r="H317" t="b">
        <f>ISNA(VLOOKUP(J317,J318:J$500,1,0))</f>
        <v>1</v>
      </c>
      <c r="I317" s="107">
        <f>VLOOKUP(C317,SOURCE!S$6:Y$10165,7,0)</f>
        <v>2066</v>
      </c>
      <c r="J317" s="108" t="str">
        <f>VLOOKUP(C317,SOURCE!S$6:Y$10165,6,0)</f>
        <v>XEQM02</v>
      </c>
      <c r="K317" s="109" t="str">
        <f t="shared" si="8"/>
        <v>XEQM02</v>
      </c>
      <c r="L317" s="129" t="str">
        <f>VLOOKUP(C317,SOURCE!S$6:Y$10165,2,0)</f>
        <v>XXEQ</v>
      </c>
      <c r="Q317" s="106" t="str">
        <f>VLOOKUP(I317,SOURCE!B:M,5,0)</f>
        <v>"XEQM02"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ITM_X_P3</v>
      </c>
      <c r="E318" s="106" t="str">
        <f>CHAR(34)&amp;VLOOKUP(C318,SOURCE!S$6:Y$10165,6,0)&amp;CHAR(34)</f>
        <v>"XEQM03"</v>
      </c>
      <c r="F318" s="101" t="str">
        <f t="shared" si="9"/>
        <v xml:space="preserve">                      if (strcompare(commandnumber,"XEQM03" ) &amp;&amp; exec) {sprintf(commandnumber,"%d", ITM_X_P3);} else</v>
      </c>
      <c r="H318" t="b">
        <f>ISNA(VLOOKUP(J318,J319:J$500,1,0))</f>
        <v>1</v>
      </c>
      <c r="I318" s="107">
        <f>VLOOKUP(C318,SOURCE!S$6:Y$10165,7,0)</f>
        <v>2067</v>
      </c>
      <c r="J318" s="108" t="str">
        <f>VLOOKUP(C318,SOURCE!S$6:Y$10165,6,0)</f>
        <v>XEQM03</v>
      </c>
      <c r="K318" s="110" t="str">
        <f t="shared" si="8"/>
        <v>XEQM03</v>
      </c>
      <c r="L318" s="130" t="str">
        <f>VLOOKUP(C318,SOURCE!S$6:Y$10165,2,0)</f>
        <v>XXEQ</v>
      </c>
      <c r="Q318" s="106" t="str">
        <f>VLOOKUP(I318,SOURCE!B:M,5,0)</f>
        <v>"XEQM03"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ITM_X_P4</v>
      </c>
      <c r="E319" s="106" t="str">
        <f>CHAR(34)&amp;VLOOKUP(C319,SOURCE!S$6:Y$10165,6,0)&amp;CHAR(34)</f>
        <v>"XEQM04"</v>
      </c>
      <c r="F319" s="101" t="str">
        <f t="shared" si="9"/>
        <v xml:space="preserve">                      if (strcompare(commandnumber,"XEQM04" ) &amp;&amp; exec) {sprintf(commandnumber,"%d", ITM_X_P4);} else</v>
      </c>
      <c r="H319" t="b">
        <f>ISNA(VLOOKUP(J319,J320:J$500,1,0))</f>
        <v>1</v>
      </c>
      <c r="I319" s="107">
        <f>VLOOKUP(C319,SOURCE!S$6:Y$10165,7,0)</f>
        <v>2068</v>
      </c>
      <c r="J319" s="108" t="str">
        <f>VLOOKUP(C319,SOURCE!S$6:Y$10165,6,0)</f>
        <v>XEQM04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XEQM04</v>
      </c>
      <c r="L319" s="129" t="str">
        <f>VLOOKUP(C319,SOURCE!S$6:Y$10165,2,0)</f>
        <v>XXEQ</v>
      </c>
      <c r="Q319" s="106" t="str">
        <f>VLOOKUP(I319,SOURCE!B:M,5,0)</f>
        <v>"XEQM04"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ITM_X_P5</v>
      </c>
      <c r="E320" s="106" t="str">
        <f>CHAR(34)&amp;VLOOKUP(C320,SOURCE!S$6:Y$10165,6,0)&amp;CHAR(34)</f>
        <v>"XEQM05"</v>
      </c>
      <c r="F320" s="101" t="str">
        <f t="shared" si="9"/>
        <v xml:space="preserve">                      if (strcompare(commandnumber,"XEQM05" ) &amp;&amp; exec) {sprintf(commandnumber,"%d", ITM_X_P5);} else</v>
      </c>
      <c r="H320" t="b">
        <f>ISNA(VLOOKUP(J320,J321:J$500,1,0))</f>
        <v>1</v>
      </c>
      <c r="I320" s="107">
        <f>VLOOKUP(C320,SOURCE!S$6:Y$10165,7,0)</f>
        <v>2069</v>
      </c>
      <c r="J320" s="108" t="str">
        <f>VLOOKUP(C320,SOURCE!S$6:Y$10165,6,0)</f>
        <v>XEQM05</v>
      </c>
      <c r="K320" s="110" t="str">
        <f t="shared" si="10"/>
        <v>XEQM05</v>
      </c>
      <c r="L320" s="130" t="str">
        <f>VLOOKUP(C320,SOURCE!S$6:Y$10165,2,0)</f>
        <v>XXEQ</v>
      </c>
      <c r="Q320" s="106" t="str">
        <f>VLOOKUP(I320,SOURCE!B:M,5,0)</f>
        <v>"XEQM05"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ITM_X_P6</v>
      </c>
      <c r="E321" s="106" t="str">
        <f>CHAR(34)&amp;VLOOKUP(C321,SOURCE!S$6:Y$10165,6,0)&amp;CHAR(34)</f>
        <v>"XEQM06"</v>
      </c>
      <c r="F321" s="101" t="str">
        <f t="shared" si="9"/>
        <v xml:space="preserve">                      if (strcompare(commandnumber,"XEQM06" ) &amp;&amp; exec) {sprintf(commandnumber,"%d", ITM_X_P6);} else</v>
      </c>
      <c r="H321" t="b">
        <f>ISNA(VLOOKUP(J321,J322:J$500,1,0))</f>
        <v>1</v>
      </c>
      <c r="I321" s="107">
        <f>VLOOKUP(C321,SOURCE!S$6:Y$10165,7,0)</f>
        <v>2070</v>
      </c>
      <c r="J321" s="108" t="str">
        <f>VLOOKUP(C321,SOURCE!S$6:Y$10165,6,0)</f>
        <v>XEQM06</v>
      </c>
      <c r="K321" s="109" t="str">
        <f t="shared" si="10"/>
        <v>XEQM06</v>
      </c>
      <c r="L321" s="129" t="str">
        <f>VLOOKUP(C321,SOURCE!S$6:Y$10165,2,0)</f>
        <v>XXEQ</v>
      </c>
      <c r="Q321" s="106" t="str">
        <f>VLOOKUP(I321,SOURCE!B:M,5,0)</f>
        <v>"XEQM06"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ITM_X_f1</v>
      </c>
      <c r="E322" s="106" t="str">
        <f>CHAR(34)&amp;VLOOKUP(C322,SOURCE!S$6:Y$10165,6,0)&amp;CHAR(34)</f>
        <v>"XEQM07"</v>
      </c>
      <c r="F322" s="101" t="str">
        <f t="shared" si="9"/>
        <v xml:space="preserve">                      if (strcompare(commandnumber,"XEQM07" ) &amp;&amp; exec) {sprintf(commandnumber,"%d", ITM_X_f1);} else</v>
      </c>
      <c r="H322" t="b">
        <f>ISNA(VLOOKUP(J322,J323:J$500,1,0))</f>
        <v>1</v>
      </c>
      <c r="I322" s="107">
        <f>VLOOKUP(C322,SOURCE!S$6:Y$10165,7,0)</f>
        <v>2071</v>
      </c>
      <c r="J322" s="108" t="str">
        <f>VLOOKUP(C322,SOURCE!S$6:Y$10165,6,0)</f>
        <v>XEQM07</v>
      </c>
      <c r="K322" s="110" t="str">
        <f t="shared" si="10"/>
        <v>XEQM07</v>
      </c>
      <c r="L322" s="130" t="str">
        <f>VLOOKUP(C322,SOURCE!S$6:Y$10165,2,0)</f>
        <v>XXEQ</v>
      </c>
      <c r="Q322" s="106" t="str">
        <f>VLOOKUP(I322,SOURCE!B:M,5,0)</f>
        <v>"XEQM07"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ITM_X_f2</v>
      </c>
      <c r="E323" s="106" t="str">
        <f>CHAR(34)&amp;VLOOKUP(C323,SOURCE!S$6:Y$10165,6,0)&amp;CHAR(34)</f>
        <v>"XEQM08"</v>
      </c>
      <c r="F323" s="101" t="str">
        <f t="shared" si="9"/>
        <v xml:space="preserve">                      if (strcompare(commandnumber,"XEQM08" ) &amp;&amp; exec) {sprintf(commandnumber,"%d", ITM_X_f2);} else</v>
      </c>
      <c r="H323" t="b">
        <f>ISNA(VLOOKUP(J323,J324:J$500,1,0))</f>
        <v>1</v>
      </c>
      <c r="I323" s="107">
        <f>VLOOKUP(C323,SOURCE!S$6:Y$10165,7,0)</f>
        <v>2072</v>
      </c>
      <c r="J323" s="108" t="str">
        <f>VLOOKUP(C323,SOURCE!S$6:Y$10165,6,0)</f>
        <v>XEQM08</v>
      </c>
      <c r="K323" s="109" t="str">
        <f t="shared" si="10"/>
        <v>XEQM08</v>
      </c>
      <c r="L323" s="129" t="str">
        <f>VLOOKUP(C323,SOURCE!S$6:Y$10165,2,0)</f>
        <v>XXEQ</v>
      </c>
      <c r="Q323" s="106" t="str">
        <f>VLOOKUP(I323,SOURCE!B:M,5,0)</f>
        <v>"XEQM08"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ITM_X_f3</v>
      </c>
      <c r="E324" s="106" t="str">
        <f>CHAR(34)&amp;VLOOKUP(C324,SOURCE!S$6:Y$10165,6,0)&amp;CHAR(34)</f>
        <v>"XEQM09"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(strcompare(commandnumber,"XEQM09" ) &amp;&amp; exec) {sprintf(commandnumber,"%d", ITM_X_f3);} else</v>
      </c>
      <c r="H324" t="b">
        <f>ISNA(VLOOKUP(J324,J325:J$500,1,0))</f>
        <v>1</v>
      </c>
      <c r="I324" s="107">
        <f>VLOOKUP(C324,SOURCE!S$6:Y$10165,7,0)</f>
        <v>2073</v>
      </c>
      <c r="J324" s="108" t="str">
        <f>VLOOKUP(C324,SOURCE!S$6:Y$10165,6,0)</f>
        <v>XEQM09</v>
      </c>
      <c r="K324" s="110" t="str">
        <f t="shared" si="10"/>
        <v>XEQM09</v>
      </c>
      <c r="L324" s="130" t="str">
        <f>VLOOKUP(C324,SOURCE!S$6:Y$10165,2,0)</f>
        <v>XXEQ</v>
      </c>
      <c r="Q324" s="106" t="str">
        <f>VLOOKUP(I324,SOURCE!B:M,5,0)</f>
        <v>"XEQM09"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ITM_X_f4</v>
      </c>
      <c r="E325" s="106" t="str">
        <f>CHAR(34)&amp;VLOOKUP(C325,SOURCE!S$6:Y$10165,6,0)&amp;CHAR(34)</f>
        <v>"XEQM10"</v>
      </c>
      <c r="F325" s="101" t="str">
        <f t="shared" si="11"/>
        <v xml:space="preserve">                      if (strcompare(commandnumber,"XEQM10" ) &amp;&amp; exec) {sprintf(commandnumber,"%d", ITM_X_f4);} else</v>
      </c>
      <c r="H325" t="b">
        <f>ISNA(VLOOKUP(J325,J326:J$500,1,0))</f>
        <v>1</v>
      </c>
      <c r="I325" s="107">
        <f>VLOOKUP(C325,SOURCE!S$6:Y$10165,7,0)</f>
        <v>2074</v>
      </c>
      <c r="J325" s="108" t="str">
        <f>VLOOKUP(C325,SOURCE!S$6:Y$10165,6,0)</f>
        <v>XEQM10</v>
      </c>
      <c r="K325" s="109" t="str">
        <f t="shared" si="10"/>
        <v>XEQM10</v>
      </c>
      <c r="L325" s="129" t="str">
        <f>VLOOKUP(C325,SOURCE!S$6:Y$10165,2,0)</f>
        <v>XXEQ</v>
      </c>
      <c r="Q325" s="106" t="str">
        <f>VLOOKUP(I325,SOURCE!B:M,5,0)</f>
        <v>"XEQM10"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ITM_X_f5</v>
      </c>
      <c r="E326" s="106" t="str">
        <f>CHAR(34)&amp;VLOOKUP(C326,SOURCE!S$6:Y$10165,6,0)&amp;CHAR(34)</f>
        <v>"XEQM11"</v>
      </c>
      <c r="F326" s="101" t="str">
        <f t="shared" si="11"/>
        <v xml:space="preserve">                      if (strcompare(commandnumber,"XEQM11" ) &amp;&amp; exec) {sprintf(commandnumber,"%d", ITM_X_f5);} else</v>
      </c>
      <c r="H326" t="b">
        <f>ISNA(VLOOKUP(J326,J327:J$500,1,0))</f>
        <v>1</v>
      </c>
      <c r="I326" s="107">
        <f>VLOOKUP(C326,SOURCE!S$6:Y$10165,7,0)</f>
        <v>2075</v>
      </c>
      <c r="J326" s="108" t="str">
        <f>VLOOKUP(C326,SOURCE!S$6:Y$10165,6,0)</f>
        <v>XEQM11</v>
      </c>
      <c r="K326" s="110" t="str">
        <f t="shared" si="10"/>
        <v>XEQM11</v>
      </c>
      <c r="L326" s="130" t="str">
        <f>VLOOKUP(C326,SOURCE!S$6:Y$10165,2,0)</f>
        <v>XXEQ</v>
      </c>
      <c r="Q326" s="106" t="str">
        <f>VLOOKUP(I326,SOURCE!B:M,5,0)</f>
        <v>"XEQM11"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ITM_X_f6</v>
      </c>
      <c r="E327" s="106" t="str">
        <f>CHAR(34)&amp;VLOOKUP(C327,SOURCE!S$6:Y$10165,6,0)&amp;CHAR(34)</f>
        <v>"XEQM12"</v>
      </c>
      <c r="F327" s="101" t="str">
        <f t="shared" si="11"/>
        <v xml:space="preserve">                      if (strcompare(commandnumber,"XEQM12" ) &amp;&amp; exec) {sprintf(commandnumber,"%d", ITM_X_f6);} else</v>
      </c>
      <c r="H327" t="b">
        <f>ISNA(VLOOKUP(J327,J328:J$500,1,0))</f>
        <v>1</v>
      </c>
      <c r="I327" s="107">
        <f>VLOOKUP(C327,SOURCE!S$6:Y$10165,7,0)</f>
        <v>2076</v>
      </c>
      <c r="J327" s="108" t="str">
        <f>VLOOKUP(C327,SOURCE!S$6:Y$10165,6,0)</f>
        <v>XEQM12</v>
      </c>
      <c r="K327" s="109" t="str">
        <f t="shared" si="10"/>
        <v>XEQM12</v>
      </c>
      <c r="L327" s="129" t="str">
        <f>VLOOKUP(C327,SOURCE!S$6:Y$10165,2,0)</f>
        <v>XXEQ</v>
      </c>
      <c r="Q327" s="106" t="str">
        <f>VLOOKUP(I327,SOURCE!B:M,5,0)</f>
        <v>"XEQM12"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ITM_X_g1</v>
      </c>
      <c r="E328" s="106" t="str">
        <f>CHAR(34)&amp;VLOOKUP(C328,SOURCE!S$6:Y$10165,6,0)&amp;CHAR(34)</f>
        <v>"XEQM13"</v>
      </c>
      <c r="F328" s="101" t="str">
        <f t="shared" si="11"/>
        <v xml:space="preserve">                      if (strcompare(commandnumber,"XEQM13" ) &amp;&amp; exec) {sprintf(commandnumber,"%d", ITM_X_g1);} else</v>
      </c>
      <c r="H328" t="b">
        <f>ISNA(VLOOKUP(J328,J329:J$500,1,0))</f>
        <v>1</v>
      </c>
      <c r="I328" s="107">
        <f>VLOOKUP(C328,SOURCE!S$6:Y$10165,7,0)</f>
        <v>2077</v>
      </c>
      <c r="J328" s="108" t="str">
        <f>VLOOKUP(C328,SOURCE!S$6:Y$10165,6,0)</f>
        <v>XEQM13</v>
      </c>
      <c r="K328" s="110" t="str">
        <f t="shared" si="10"/>
        <v>XEQM13</v>
      </c>
      <c r="L328" s="130" t="str">
        <f>VLOOKUP(C328,SOURCE!S$6:Y$10165,2,0)</f>
        <v>XXEQ</v>
      </c>
      <c r="Q328" s="106" t="str">
        <f>VLOOKUP(I328,SOURCE!B:M,5,0)</f>
        <v>"XEQM13"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ITM_X_g2</v>
      </c>
      <c r="E329" s="106" t="str">
        <f>CHAR(34)&amp;VLOOKUP(C329,SOURCE!S$6:Y$10165,6,0)&amp;CHAR(34)</f>
        <v>"XEQM14"</v>
      </c>
      <c r="F329" s="101" t="str">
        <f t="shared" si="11"/>
        <v xml:space="preserve">                      if (strcompare(commandnumber,"XEQM14" ) &amp;&amp; exec) {sprintf(commandnumber,"%d", ITM_X_g2);} else</v>
      </c>
      <c r="H329" t="b">
        <f>ISNA(VLOOKUP(J329,J330:J$500,1,0))</f>
        <v>1</v>
      </c>
      <c r="I329" s="107">
        <f>VLOOKUP(C329,SOURCE!S$6:Y$10165,7,0)</f>
        <v>2078</v>
      </c>
      <c r="J329" s="108" t="str">
        <f>VLOOKUP(C329,SOURCE!S$6:Y$10165,6,0)</f>
        <v>XEQM14</v>
      </c>
      <c r="K329" s="109" t="str">
        <f t="shared" si="10"/>
        <v>XEQM14</v>
      </c>
      <c r="L329" s="129" t="str">
        <f>VLOOKUP(C329,SOURCE!S$6:Y$10165,2,0)</f>
        <v>XXEQ</v>
      </c>
      <c r="Q329" s="106" t="str">
        <f>VLOOKUP(I329,SOURCE!B:M,5,0)</f>
        <v>"XEQM14"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ITM_X_g3</v>
      </c>
      <c r="E330" s="106" t="str">
        <f>CHAR(34)&amp;VLOOKUP(C330,SOURCE!S$6:Y$10165,6,0)&amp;CHAR(34)</f>
        <v>"XEQM15"</v>
      </c>
      <c r="F330" s="101" t="str">
        <f t="shared" si="11"/>
        <v xml:space="preserve">                      if (strcompare(commandnumber,"XEQM15" ) &amp;&amp; exec) {sprintf(commandnumber,"%d", ITM_X_g3);} else</v>
      </c>
      <c r="H330" t="b">
        <f>ISNA(VLOOKUP(J330,J331:J$500,1,0))</f>
        <v>1</v>
      </c>
      <c r="I330" s="107">
        <f>VLOOKUP(C330,SOURCE!S$6:Y$10165,7,0)</f>
        <v>2079</v>
      </c>
      <c r="J330" s="108" t="str">
        <f>VLOOKUP(C330,SOURCE!S$6:Y$10165,6,0)</f>
        <v>XEQM15</v>
      </c>
      <c r="K330" s="110" t="str">
        <f t="shared" si="10"/>
        <v>XEQM15</v>
      </c>
      <c r="L330" s="130" t="str">
        <f>VLOOKUP(C330,SOURCE!S$6:Y$10165,2,0)</f>
        <v>XXEQ</v>
      </c>
      <c r="Q330" s="106" t="str">
        <f>VLOOKUP(I330,SOURCE!B:M,5,0)</f>
        <v>"XEQM15"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ITM_X_g4</v>
      </c>
      <c r="E331" s="106" t="str">
        <f>CHAR(34)&amp;VLOOKUP(C331,SOURCE!S$6:Y$10165,6,0)&amp;CHAR(34)</f>
        <v>"XEQM16"</v>
      </c>
      <c r="F331" s="101" t="str">
        <f t="shared" si="11"/>
        <v xml:space="preserve">                      if (strcompare(commandnumber,"XEQM16" ) &amp;&amp; exec) {sprintf(commandnumber,"%d", ITM_X_g4);} else</v>
      </c>
      <c r="H331" t="b">
        <f>ISNA(VLOOKUP(J331,J332:J$500,1,0))</f>
        <v>1</v>
      </c>
      <c r="I331" s="107">
        <f>VLOOKUP(C331,SOURCE!S$6:Y$10165,7,0)</f>
        <v>2080</v>
      </c>
      <c r="J331" s="108" t="str">
        <f>VLOOKUP(C331,SOURCE!S$6:Y$10165,6,0)</f>
        <v>XEQM16</v>
      </c>
      <c r="K331" s="109" t="str">
        <f t="shared" si="10"/>
        <v>XEQM16</v>
      </c>
      <c r="L331" s="129" t="str">
        <f>VLOOKUP(C331,SOURCE!S$6:Y$10165,2,0)</f>
        <v>XXEQ</v>
      </c>
      <c r="Q331" s="106" t="str">
        <f>VLOOKUP(I331,SOURCE!B:M,5,0)</f>
        <v>"XEQM16"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ITM_X_g5</v>
      </c>
      <c r="E332" s="106" t="str">
        <f>CHAR(34)&amp;VLOOKUP(C332,SOURCE!S$6:Y$10165,6,0)&amp;CHAR(34)</f>
        <v>"XEQM17"</v>
      </c>
      <c r="F332" s="101" t="str">
        <f t="shared" si="11"/>
        <v xml:space="preserve">                      if (strcompare(commandnumber,"XEQM17" ) &amp;&amp; exec) {sprintf(commandnumber,"%d", ITM_X_g5);} else</v>
      </c>
      <c r="H332" t="b">
        <f>ISNA(VLOOKUP(J332,J333:J$500,1,0))</f>
        <v>1</v>
      </c>
      <c r="I332" s="107">
        <f>VLOOKUP(C332,SOURCE!S$6:Y$10165,7,0)</f>
        <v>2081</v>
      </c>
      <c r="J332" s="108" t="str">
        <f>VLOOKUP(C332,SOURCE!S$6:Y$10165,6,0)</f>
        <v>XEQM17</v>
      </c>
      <c r="K332" s="110" t="str">
        <f t="shared" si="10"/>
        <v>XEQM17</v>
      </c>
      <c r="L332" s="130" t="str">
        <f>VLOOKUP(C332,SOURCE!S$6:Y$10165,2,0)</f>
        <v>XXEQ</v>
      </c>
      <c r="Q332" s="106" t="str">
        <f>VLOOKUP(I332,SOURCE!B:M,5,0)</f>
        <v>"XEQM17"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ITM_X_g6</v>
      </c>
      <c r="E333" s="106" t="str">
        <f>CHAR(34)&amp;VLOOKUP(C333,SOURCE!S$6:Y$10165,6,0)&amp;CHAR(34)</f>
        <v>"XEQM18"</v>
      </c>
      <c r="F333" s="101" t="str">
        <f t="shared" si="11"/>
        <v xml:space="preserve">                      if (strcompare(commandnumber,"XEQM18" ) &amp;&amp; exec) {sprintf(commandnumber,"%d", ITM_X_g6);} else</v>
      </c>
      <c r="H333" t="b">
        <f>ISNA(VLOOKUP(J333,J334:J$500,1,0))</f>
        <v>1</v>
      </c>
      <c r="I333" s="107">
        <f>VLOOKUP(C333,SOURCE!S$6:Y$10165,7,0)</f>
        <v>2082</v>
      </c>
      <c r="J333" s="108" t="str">
        <f>VLOOKUP(C333,SOURCE!S$6:Y$10165,6,0)</f>
        <v>XEQM18</v>
      </c>
      <c r="K333" s="109" t="str">
        <f t="shared" si="10"/>
        <v>XEQM18</v>
      </c>
      <c r="L333" s="129" t="str">
        <f>VLOOKUP(C333,SOURCE!S$6:Y$10165,2,0)</f>
        <v>XXEQ</v>
      </c>
      <c r="Q333" s="106" t="str">
        <f>VLOOKUP(I333,SOURCE!B:M,5,0)</f>
        <v>"XEQM18"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ITM_XSAVE</v>
      </c>
      <c r="E334" s="106" t="str">
        <f>CHAR(34)&amp;VLOOKUP(C334,SOURCE!S$6:Y$10165,6,0)&amp;CHAR(34)</f>
        <v>"X.SAVE"</v>
      </c>
      <c r="F334" s="101" t="str">
        <f t="shared" si="11"/>
        <v xml:space="preserve">                      if (strcompare(commandnumber,"X.SAVE" )) {sprintf(commandnumber,"%d", ITM_XSAVE);} else</v>
      </c>
      <c r="H334" t="b">
        <f>ISNA(VLOOKUP(J334,J335:J$500,1,0))</f>
        <v>1</v>
      </c>
      <c r="I334" s="107">
        <f>VLOOKUP(C334,SOURCE!S$6:Y$10165,7,0)</f>
        <v>2083</v>
      </c>
      <c r="J334" s="108" t="str">
        <f>VLOOKUP(C334,SOURCE!S$6:Y$10165,6,0)</f>
        <v>X.SAVE</v>
      </c>
      <c r="K334" s="110" t="str">
        <f t="shared" si="10"/>
        <v>X.SAVE</v>
      </c>
      <c r="L334" s="130" t="str">
        <f>VLOOKUP(C334,SOURCE!S$6:Y$10165,2,0)</f>
        <v>XXEQ</v>
      </c>
      <c r="Q334" s="106" t="str">
        <f>VLOOKUP(I334,SOURCE!B:M,5,0)</f>
        <v>"X.SAVE"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ITM_XLOAD</v>
      </c>
      <c r="E335" s="106" t="str">
        <f>CHAR(34)&amp;VLOOKUP(C335,SOURCE!S$6:Y$10165,6,0)&amp;CHAR(34)</f>
        <v>"X.LOAD"</v>
      </c>
      <c r="F335" s="101" t="str">
        <f t="shared" si="11"/>
        <v xml:space="preserve">                      if (strcompare(commandnumber,"X.LOAD" )) {sprintf(commandnumber,"%d", ITM_XLOAD);} else</v>
      </c>
      <c r="H335" t="b">
        <f>ISNA(VLOOKUP(J335,J336:J$500,1,0))</f>
        <v>1</v>
      </c>
      <c r="I335" s="107">
        <f>VLOOKUP(C335,SOURCE!S$6:Y$10165,7,0)</f>
        <v>2084</v>
      </c>
      <c r="J335" s="108" t="str">
        <f>VLOOKUP(C335,SOURCE!S$6:Y$10165,6,0)</f>
        <v>X.LOAD</v>
      </c>
      <c r="K335" s="109" t="str">
        <f t="shared" si="10"/>
        <v>X.LOAD</v>
      </c>
      <c r="L335" s="129" t="str">
        <f>VLOOKUP(C335,SOURCE!S$6:Y$10165,2,0)</f>
        <v>XXEQ</v>
      </c>
      <c r="Q335" s="106" t="str">
        <f>VLOOKUP(I335,SOURCE!B:M,5,0)</f>
        <v>"X.LOAD"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ITM_PLOTJM</v>
      </c>
      <c r="E336" s="106" t="str">
        <f>CHAR(34)&amp;VLOOKUP(C336,SOURCE!S$6:Y$10165,6,0)&amp;CHAR(34)</f>
        <v>"GRF"</v>
      </c>
      <c r="F336" s="101" t="str">
        <f t="shared" si="11"/>
        <v xml:space="preserve">                      if (strcompare(commandnumber,"GRF" )) {sprintf(commandnumber,"%d", ITM_PLOTJM);} else</v>
      </c>
      <c r="H336" t="b">
        <f>ISNA(VLOOKUP(J336,J337:J$500,1,0))</f>
        <v>1</v>
      </c>
      <c r="I336" s="107">
        <f>VLOOKUP(C336,SOURCE!S$6:Y$10165,7,0)</f>
        <v>2167</v>
      </c>
      <c r="J336" s="108" t="str">
        <f>VLOOKUP(C336,SOURCE!S$6:Y$10165,6,0)</f>
        <v>GRF</v>
      </c>
      <c r="K336" s="110" t="str">
        <f t="shared" si="10"/>
        <v>GRF</v>
      </c>
      <c r="L336" s="130" t="str">
        <f>VLOOKUP(C336,SOURCE!S$6:Y$10165,2,0)</f>
        <v>STAT</v>
      </c>
      <c r="Q336" s="106" t="str">
        <f>VLOOKUP(I336,SOURCE!B:M,5,0)</f>
        <v>"GRF"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ITM_PLOTLS</v>
      </c>
      <c r="E337" s="106" t="str">
        <f>CHAR(34)&amp;VLOOKUP(C337,SOURCE!S$6:Y$10165,6,0)&amp;CHAR(34)</f>
        <v>"PLOTLS"</v>
      </c>
      <c r="F337" s="101" t="str">
        <f t="shared" si="11"/>
        <v xml:space="preserve">                      if (strcompare(commandnumber,"PLOTLS" )) {sprintf(commandnumber,"%d", ITM_PLOTLS);} else</v>
      </c>
      <c r="H337" t="b">
        <f>ISNA(VLOOKUP(J337,J338:J$500,1,0))</f>
        <v>1</v>
      </c>
      <c r="I337" s="107">
        <f>VLOOKUP(C337,SOURCE!S$6:Y$10165,7,0)</f>
        <v>2168</v>
      </c>
      <c r="J337" s="108" t="str">
        <f>VLOOKUP(C337,SOURCE!S$6:Y$10165,6,0)</f>
        <v>PLOTLS</v>
      </c>
      <c r="K337" s="109" t="str">
        <f t="shared" si="10"/>
        <v>PLOTLS</v>
      </c>
      <c r="L337" s="129" t="str">
        <f>VLOOKUP(C337,SOURCE!S$6:Y$10165,2,0)</f>
        <v>STAT</v>
      </c>
      <c r="Q337" s="106" t="str">
        <f>VLOOKUP(I337,SOURCE!B:M,5,0)</f>
        <v>"PLOTLS"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6" priority="4" operator="greaterThan">
      <formula>0</formula>
    </cfRule>
  </conditionalFormatting>
  <conditionalFormatting sqref="A1">
    <cfRule type="cellIs" dxfId="5" priority="3" operator="greaterThan">
      <formula>0</formula>
    </cfRule>
  </conditionalFormatting>
  <conditionalFormatting sqref="A1:B1048576">
    <cfRule type="cellIs" dxfId="4" priority="2" operator="equal">
      <formula>1</formula>
    </cfRule>
  </conditionalFormatting>
  <conditionalFormatting sqref="H1:H1048576">
    <cfRule type="cellIs" dxfId="3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6"/>
  <sheetViews>
    <sheetView topLeftCell="A2185" workbookViewId="0">
      <selection activeCell="A218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STD_CROSS "ft",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STD_CROSS "ft",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itemToBeCoded,               NOPARAM,                     "g" STD_SUB_d,                                 "g" STD_SUB_d,                                 0,       0,       CAT_FNCT, SLS_UNCHANGED,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itemToBeCoded,               NOPARAM,                     "g" STD_SUB_d STD_SUP_MINUS_1,                 "g" STD_SUB_d STD_SUP_MINUS_1,                 0,       0,       CAT_FNCT, SLS_UNCHANGED,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fnGraph,                     1,                           "PLTGRF",                                      "PLTGRF",                                      0,       0,       CAT_FNCT, SLS_UNCHANGED, US_UNCHANGED},//JM GRAPHING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fnGraph,                     11,                          "DEMO1",                                       "DEMO1",                                       0,       0,       CAT_FNCT, SLS_ENABLED  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fnGraph,                     12,                          "DEMO2",                                       "DEMO2",                                       0,       0,       CAT_FNCT, SLS_ENABLED  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fnGraph,                     13,                          "DEMO3",                                       "DEMO3",                                       0,       0,       CAT_FNCT, SLS_ENABLED  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fnGraph,                     14,                          "DEMO4",                                       "DEMO4",                                       0,       0,       CAT_FNCT, SLS_ENABLED  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fnGraph,                     15,                          "DEMO5",                                       "DEMO5",                                       0,       0,       CAT_FNCT, SLS_ENABLED  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fnGraph,                     16,                          "DEMO6",                                       "DEMO6",                                       0,       0,       CAT_FNCT, SLS_ENABLED  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fnStatList,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fnGraph,                     3,                           "DEMO",                                        "DEMO",                                        0,       0,       CAT_MENU, SLS_ENABLED  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itemToBeCoded,               NOPARAM,                     "STATGRF",                                     "STATGRF",                                     0,       0,       CAT_MENU, SLS_ENABLED  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"CLAIM",                                       "CLAIM",  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fnGraph,                     4,                           "GRF",                                         "GRF",                                         0,       0,       CAT_FNCT, SLS_UNCHANGED, US_UNCHANGED},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"VECTOR",                                      "VECTOR",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fnPx,                        NOPARAM,                     "MAGN.X",                                      "MAGN.X",                                      0,       0,       CAT_NONE, SLS_UNCHANGED, US_UNCHANGED},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fnPy,                        NOPARAM,                     "MAGN.Y",                                      "MAGN.Y",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81" sqref="D2181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ITM_GRAPH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ITM_GRAPH                     1749   //JM GRAPHING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ITM_DEMO1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ITM_DEMO1                     1859   //JM USER</v>
      </c>
    </row>
    <row r="1863" spans="1:4">
      <c r="A1863">
        <v>1860</v>
      </c>
      <c r="B1863" t="str">
        <f>VLOOKUP(A1863,SOURCE!B:P,12,0)</f>
        <v>ITM_DEMO2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ITM_DEMO2                     1860   //JM USER</v>
      </c>
    </row>
    <row r="1864" spans="1:4">
      <c r="A1864">
        <v>1861</v>
      </c>
      <c r="B1864" t="str">
        <f>VLOOKUP(A1864,SOURCE!B:P,12,0)</f>
        <v>ITM_DEMO3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ITM_DEMO3                     1861   //JM USER</v>
      </c>
    </row>
    <row r="1865" spans="1:4">
      <c r="A1865">
        <v>1862</v>
      </c>
      <c r="B1865" t="str">
        <f>VLOOKUP(A1865,SOURCE!B:P,12,0)</f>
        <v>ITM_DEMO4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ITM_DEMO4                     1862   //JM USER</v>
      </c>
    </row>
    <row r="1866" spans="1:4">
      <c r="A1866">
        <v>1863</v>
      </c>
      <c r="B1866" t="str">
        <f>VLOOKUP(A1866,SOURCE!B:P,12,0)</f>
        <v>ITM_DEMO5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ITM_DEMO5                     1863   //JM USER</v>
      </c>
    </row>
    <row r="1867" spans="1:4">
      <c r="A1867">
        <v>1864</v>
      </c>
      <c r="B1867" t="str">
        <f>VLOOKUP(A1867,SOURCE!B:P,12,0)</f>
        <v>ITM_DEMO6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ITM_DEMO6                     1864   //JM USER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STAT_DEMO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STAT_DEMO                     1915   //LOAD STATS GRAPH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MNU_A_Z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MNU_A_Z                       1917   //  34</v>
      </c>
    </row>
    <row r="1921" spans="1:4">
      <c r="A1921">
        <v>1918</v>
      </c>
      <c r="B1921" t="str">
        <f>VLOOKUP(A1921,SOURCE!B:P,12,0)</f>
        <v>MNU_a_z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MNU_a_z                       1918   //  875</v>
      </c>
    </row>
    <row r="1922" spans="1:4">
      <c r="A1922">
        <v>1919</v>
      </c>
      <c r="B1922" t="str">
        <f>VLOOKUP(A1922,SOURCE!B:P,12,0)</f>
        <v>MNU_ST_GRAPH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MNU_ST_GRAPH                  1919   //JM USER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K_00U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K_00U                         1954   //JM USER MODE TEST</v>
      </c>
    </row>
    <row r="1958" spans="1:4">
      <c r="A1958">
        <v>1955</v>
      </c>
      <c r="B1958" t="str">
        <f>VLOOKUP(A1958,SOURCE!B:P,12,0)</f>
        <v>Kf00U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Kf00U                         1955   //JM USER MODE TEST</v>
      </c>
    </row>
    <row r="1959" spans="1:4">
      <c r="A1959">
        <v>1956</v>
      </c>
      <c r="B1959" t="str">
        <f>VLOOKUP(A1959,SOURCE!B:P,12,0)</f>
        <v>Kg00U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Kg00U                         1956   //JM USER MODE TEST</v>
      </c>
    </row>
    <row r="1960" spans="1:4">
      <c r="A1960">
        <v>1957</v>
      </c>
      <c r="B1960" t="str">
        <f>VLOOKUP(A1960,SOURCE!B:P,12,0)</f>
        <v>K_01U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K_01U                         1957   //JM USER MODE TEST</v>
      </c>
    </row>
    <row r="1961" spans="1:4">
      <c r="A1961">
        <v>1958</v>
      </c>
      <c r="B1961" t="str">
        <f>VLOOKUP(A1961,SOURCE!B:P,12,0)</f>
        <v>Kf01U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Kf01U                         1958   //JM USER MODE TEST</v>
      </c>
    </row>
    <row r="1962" spans="1:4">
      <c r="A1962">
        <v>1959</v>
      </c>
      <c r="B1962" t="str">
        <f>VLOOKUP(A1962,SOURCE!B:P,12,0)</f>
        <v>Kg01U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Kg01U                         1959   //JM USER MODE TEST</v>
      </c>
    </row>
    <row r="1963" spans="1:4">
      <c r="A1963">
        <v>1960</v>
      </c>
      <c r="B1963" t="str">
        <f>VLOOKUP(A1963,SOURCE!B:P,12,0)</f>
        <v>K_02U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K_02U                         1960   //JM USER MODE TEST</v>
      </c>
    </row>
    <row r="1964" spans="1:4">
      <c r="A1964">
        <v>1961</v>
      </c>
      <c r="B1964" t="str">
        <f>VLOOKUP(A1964,SOURCE!B:P,12,0)</f>
        <v>Kf02U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Kf02U                         1961   //JM USER MODE TEST</v>
      </c>
    </row>
    <row r="1965" spans="1:4">
      <c r="A1965">
        <v>1962</v>
      </c>
      <c r="B1965" t="str">
        <f>VLOOKUP(A1965,SOURCE!B:P,12,0)</f>
        <v>Kg02U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Kg02U                         1962   //JM USER MODE TEST</v>
      </c>
    </row>
    <row r="1966" spans="1:4">
      <c r="A1966">
        <v>1963</v>
      </c>
      <c r="B1966" t="str">
        <f>VLOOKUP(A1966,SOURCE!B:P,12,0)</f>
        <v>K_03U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K_03U                         1963   //JM USER MODE TEST</v>
      </c>
    </row>
    <row r="1967" spans="1:4">
      <c r="A1967">
        <v>1964</v>
      </c>
      <c r="B1967" t="str">
        <f>VLOOKUP(A1967,SOURCE!B:P,12,0)</f>
        <v>Kf03U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Kf03U                         1964   //JM USER MODE TEST</v>
      </c>
    </row>
    <row r="1968" spans="1:4">
      <c r="A1968">
        <v>1965</v>
      </c>
      <c r="B1968" t="str">
        <f>VLOOKUP(A1968,SOURCE!B:P,12,0)</f>
        <v>Kg03U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Kg03U                         1965   //JM USER MODE TEST</v>
      </c>
    </row>
    <row r="1969" spans="1:4">
      <c r="A1969">
        <v>1966</v>
      </c>
      <c r="B1969" t="str">
        <f>VLOOKUP(A1969,SOURCE!B:P,12,0)</f>
        <v>K_04U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K_04U                         1966   //JM USER MODE TEST</v>
      </c>
    </row>
    <row r="1970" spans="1:4">
      <c r="A1970">
        <v>1967</v>
      </c>
      <c r="B1970" t="str">
        <f>VLOOKUP(A1970,SOURCE!B:P,12,0)</f>
        <v>Kf04U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Kf04U                         1967   //JM USER MODE TEST</v>
      </c>
    </row>
    <row r="1971" spans="1:4">
      <c r="A1971">
        <v>1968</v>
      </c>
      <c r="B1971" t="str">
        <f>VLOOKUP(A1971,SOURCE!B:P,12,0)</f>
        <v>Kg04U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Kg04U                         1968   //JM USER MODE TEST</v>
      </c>
    </row>
    <row r="1972" spans="1:4">
      <c r="A1972">
        <v>1969</v>
      </c>
      <c r="B1972" t="str">
        <f>VLOOKUP(A1972,SOURCE!B:P,12,0)</f>
        <v>K_05U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K_05U                         1969   //JM USER MODE TEST</v>
      </c>
    </row>
    <row r="1973" spans="1:4">
      <c r="A1973">
        <v>1970</v>
      </c>
      <c r="B1973" t="str">
        <f>VLOOKUP(A1973,SOURCE!B:P,12,0)</f>
        <v>Kf05U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Kf05U                         1970   //JM USER MODE TEST</v>
      </c>
    </row>
    <row r="1974" spans="1:4">
      <c r="A1974">
        <v>1971</v>
      </c>
      <c r="B1974" t="str">
        <f>VLOOKUP(A1974,SOURCE!B:P,12,0)</f>
        <v>Kg05U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Kg05U                         1971   //JM USER MODE TEST</v>
      </c>
    </row>
    <row r="1975" spans="1:4">
      <c r="A1975">
        <v>1972</v>
      </c>
      <c r="B1975" t="str">
        <f>VLOOKUP(A1975,SOURCE!B:P,12,0)</f>
        <v>K_06U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K_06U                         1972   //JM USER MODE TEST</v>
      </c>
    </row>
    <row r="1976" spans="1:4">
      <c r="A1976">
        <v>1973</v>
      </c>
      <c r="B1976" t="str">
        <f>VLOOKUP(A1976,SOURCE!B:P,12,0)</f>
        <v>Kf06U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Kf06U                         1973   //JM USER MODE TEST</v>
      </c>
    </row>
    <row r="1977" spans="1:4">
      <c r="A1977">
        <v>1974</v>
      </c>
      <c r="B1977" t="str">
        <f>VLOOKUP(A1977,SOURCE!B:P,12,0)</f>
        <v>Kg06U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Kg06U                         1974   //JM USER MODE TEST</v>
      </c>
    </row>
    <row r="1978" spans="1:4">
      <c r="A1978">
        <v>1975</v>
      </c>
      <c r="B1978" t="str">
        <f>VLOOKUP(A1978,SOURCE!B:P,12,0)</f>
        <v>K_07U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K_07U                         1975   //JM USER MODE TEST</v>
      </c>
    </row>
    <row r="1979" spans="1:4">
      <c r="A1979">
        <v>1976</v>
      </c>
      <c r="B1979" t="str">
        <f>VLOOKUP(A1979,SOURCE!B:P,12,0)</f>
        <v>Kf07U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Kf07U                         1976   //JM USER MODE TEST</v>
      </c>
    </row>
    <row r="1980" spans="1:4">
      <c r="A1980">
        <v>1977</v>
      </c>
      <c r="B1980" t="str">
        <f>VLOOKUP(A1980,SOURCE!B:P,12,0)</f>
        <v>Kg07U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Kg07U                         1977   //JM USER MODE TEST</v>
      </c>
    </row>
    <row r="1981" spans="1:4">
      <c r="A1981">
        <v>1978</v>
      </c>
      <c r="B1981" t="str">
        <f>VLOOKUP(A1981,SOURCE!B:P,12,0)</f>
        <v>K_08U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K_08U                         1978   //JM USER MODE TEST</v>
      </c>
    </row>
    <row r="1982" spans="1:4">
      <c r="A1982">
        <v>1979</v>
      </c>
      <c r="B1982" t="str">
        <f>VLOOKUP(A1982,SOURCE!B:P,12,0)</f>
        <v>Kf08U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Kf08U                         1979   //JM USER MODE TEST</v>
      </c>
    </row>
    <row r="1983" spans="1:4">
      <c r="A1983">
        <v>1980</v>
      </c>
      <c r="B1983" t="str">
        <f>VLOOKUP(A1983,SOURCE!B:P,12,0)</f>
        <v>Kg08U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Kg08U                         1980   //JM USER MODE TEST</v>
      </c>
    </row>
    <row r="1984" spans="1:4">
      <c r="A1984">
        <v>1981</v>
      </c>
      <c r="B1984" t="str">
        <f>VLOOKUP(A1984,SOURCE!B:P,12,0)</f>
        <v>K_09U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K_09U                         1981   //JM USER MODE TEST</v>
      </c>
    </row>
    <row r="1985" spans="1:4">
      <c r="A1985">
        <v>1982</v>
      </c>
      <c r="B1985" t="str">
        <f>VLOOKUP(A1985,SOURCE!B:P,12,0)</f>
        <v>Kf09U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Kf09U                         1982   //JM USER MODE TEST</v>
      </c>
    </row>
    <row r="1986" spans="1:4">
      <c r="A1986">
        <v>1983</v>
      </c>
      <c r="B1986" t="str">
        <f>VLOOKUP(A1986,SOURCE!B:P,12,0)</f>
        <v>Kg09U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Kg09U                         1983   //JM USER MODE TEST</v>
      </c>
    </row>
    <row r="1987" spans="1:4">
      <c r="A1987">
        <v>1984</v>
      </c>
      <c r="B1987" t="str">
        <f>VLOOKUP(A1987,SOURCE!B:P,12,0)</f>
        <v>K_10U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K_10U                         1984   //JM USER MODE TEST</v>
      </c>
    </row>
    <row r="1988" spans="1:4">
      <c r="A1988">
        <v>1985</v>
      </c>
      <c r="B1988" t="str">
        <f>VLOOKUP(A1988,SOURCE!B:P,12,0)</f>
        <v>Kf10U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Kf10U                         1985   //JM USER MODE TEST</v>
      </c>
    </row>
    <row r="1989" spans="1:4">
      <c r="A1989">
        <v>1986</v>
      </c>
      <c r="B1989" t="str">
        <f>VLOOKUP(A1989,SOURCE!B:P,12,0)</f>
        <v>Kg10U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Kg10U                         1986   //JM USER MODE TEST</v>
      </c>
    </row>
    <row r="1990" spans="1:4">
      <c r="A1990">
        <v>1987</v>
      </c>
      <c r="B1990" t="str">
        <f>VLOOKUP(A1990,SOURCE!B:P,12,0)</f>
        <v>K_11U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K_11U                         1987   //JM USER MODE TEST</v>
      </c>
    </row>
    <row r="1991" spans="1:4">
      <c r="A1991">
        <v>1988</v>
      </c>
      <c r="B1991" t="str">
        <f>VLOOKUP(A1991,SOURCE!B:P,12,0)</f>
        <v>Kf11U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Kf11U                         1988   //JM USER MODE TEST</v>
      </c>
    </row>
    <row r="1992" spans="1:4">
      <c r="A1992">
        <v>1989</v>
      </c>
      <c r="B1992" t="str">
        <f>VLOOKUP(A1992,SOURCE!B:P,12,0)</f>
        <v>Kg11U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Kg11U                         1989   //JM USER MODE TEST</v>
      </c>
    </row>
    <row r="1993" spans="1:4">
      <c r="A1993">
        <v>1990</v>
      </c>
      <c r="B1993" t="str">
        <f>VLOOKUP(A1993,SOURCE!B:P,12,0)</f>
        <v>K_12U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K_12U                         1990   //JM USER MODE TEST</v>
      </c>
    </row>
    <row r="1994" spans="1:4">
      <c r="A1994">
        <v>1991</v>
      </c>
      <c r="B1994" t="str">
        <f>VLOOKUP(A1994,SOURCE!B:P,12,0)</f>
        <v>Kf12U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Kf12U                         1991   //JM USER MODE TEST</v>
      </c>
    </row>
    <row r="1995" spans="1:4">
      <c r="A1995">
        <v>1992</v>
      </c>
      <c r="B1995" t="str">
        <f>VLOOKUP(A1995,SOURCE!B:P,12,0)</f>
        <v>Kg12U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Kg12U                         1992   //JM USER MODE TEST</v>
      </c>
    </row>
    <row r="1996" spans="1:4">
      <c r="A1996">
        <v>1993</v>
      </c>
      <c r="B1996" t="str">
        <f>VLOOKUP(A1996,SOURCE!B:P,12,0)</f>
        <v>K_13U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K_13U                         1993   //JM USER MODE TEST</v>
      </c>
    </row>
    <row r="1997" spans="1:4">
      <c r="A1997">
        <v>1994</v>
      </c>
      <c r="B1997" t="str">
        <f>VLOOKUP(A1997,SOURCE!B:P,12,0)</f>
        <v>Kf13U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Kf13U                         1994   //JM USER MODE TEST</v>
      </c>
    </row>
    <row r="1998" spans="1:4">
      <c r="A1998">
        <v>1995</v>
      </c>
      <c r="B1998" t="str">
        <f>VLOOKUP(A1998,SOURCE!B:P,12,0)</f>
        <v>Kg13U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Kg13U                         1995   //JM USER MODE TEST</v>
      </c>
    </row>
    <row r="1999" spans="1:4">
      <c r="A1999">
        <v>1996</v>
      </c>
      <c r="B1999" t="str">
        <f>VLOOKUP(A1999,SOURCE!B:P,12,0)</f>
        <v>K_14U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K_14U                         1996   //JM USER MODE TEST</v>
      </c>
    </row>
    <row r="2000" spans="1:4">
      <c r="A2000">
        <v>1997</v>
      </c>
      <c r="B2000" t="str">
        <f>VLOOKUP(A2000,SOURCE!B:P,12,0)</f>
        <v>Kf14U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Kf14U                         1997   //JM USER MODE TEST</v>
      </c>
    </row>
    <row r="2001" spans="1:4">
      <c r="A2001">
        <v>1998</v>
      </c>
      <c r="B2001" t="str">
        <f>VLOOKUP(A2001,SOURCE!B:P,12,0)</f>
        <v>Kg14U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Kg14U                         1998   //JM USER MODE TEST</v>
      </c>
    </row>
    <row r="2002" spans="1:4">
      <c r="A2002">
        <v>1999</v>
      </c>
      <c r="B2002" t="str">
        <f>VLOOKUP(A2002,SOURCE!B:P,12,0)</f>
        <v>K_15U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K_15U                         1999   //JM USER MODE TEST</v>
      </c>
    </row>
    <row r="2003" spans="1:4">
      <c r="A2003">
        <v>2000</v>
      </c>
      <c r="B2003" t="str">
        <f>VLOOKUP(A2003,SOURCE!B:P,12,0)</f>
        <v>Kf15U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Kf15U                         2000   //JM USER MODE TEST</v>
      </c>
    </row>
    <row r="2004" spans="1:4">
      <c r="A2004">
        <v>2001</v>
      </c>
      <c r="B2004" t="str">
        <f>VLOOKUP(A2004,SOURCE!B:P,12,0)</f>
        <v>Kg15U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Kg15U                         2001   //JM USER MODE TEST</v>
      </c>
    </row>
    <row r="2005" spans="1:4">
      <c r="A2005">
        <v>2002</v>
      </c>
      <c r="B2005" t="str">
        <f>VLOOKUP(A2005,SOURCE!B:P,12,0)</f>
        <v>K_16U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K_16U                         2002   //JM USER MODE TEST</v>
      </c>
    </row>
    <row r="2006" spans="1:4">
      <c r="A2006">
        <v>2003</v>
      </c>
      <c r="B2006" t="str">
        <f>VLOOKUP(A2006,SOURCE!B:P,12,0)</f>
        <v>Kf16U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Kf16U                         2003   //JM USER MODE TEST</v>
      </c>
    </row>
    <row r="2007" spans="1:4">
      <c r="A2007">
        <v>2004</v>
      </c>
      <c r="B2007" t="str">
        <f>VLOOKUP(A2007,SOURCE!B:P,12,0)</f>
        <v>Kg16U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Kg16U                         2004   //JM USER MODE TEST</v>
      </c>
    </row>
    <row r="2008" spans="1:4">
      <c r="A2008">
        <v>2005</v>
      </c>
      <c r="B2008" t="str">
        <f>VLOOKUP(A2008,SOURCE!B:P,12,0)</f>
        <v>K_17U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K_17U                         2005   //JM USER MODE TEST</v>
      </c>
    </row>
    <row r="2009" spans="1:4">
      <c r="A2009">
        <v>2006</v>
      </c>
      <c r="B2009" t="str">
        <f>VLOOKUP(A2009,SOURCE!B:P,12,0)</f>
        <v>Kf17U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Kf17U                         2006   //JM USER MODE TEST</v>
      </c>
    </row>
    <row r="2010" spans="1:4">
      <c r="A2010">
        <v>2007</v>
      </c>
      <c r="B2010" t="str">
        <f>VLOOKUP(A2010,SOURCE!B:P,12,0)</f>
        <v>Kg17U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Kg17U                         2007   //JM USER MODE TEST</v>
      </c>
    </row>
    <row r="2011" spans="1:4">
      <c r="A2011">
        <v>2008</v>
      </c>
      <c r="B2011" t="str">
        <f>VLOOKUP(A2011,SOURCE!B:P,12,0)</f>
        <v>K_18U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K_18U                         2008   //JM USER MODE TEST</v>
      </c>
    </row>
    <row r="2012" spans="1:4">
      <c r="A2012">
        <v>2009</v>
      </c>
      <c r="B2012" t="str">
        <f>VLOOKUP(A2012,SOURCE!B:P,12,0)</f>
        <v>Kf18U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Kf18U                         2009   //JM USER MODE TEST</v>
      </c>
    </row>
    <row r="2013" spans="1:4">
      <c r="A2013">
        <v>2010</v>
      </c>
      <c r="B2013" t="str">
        <f>VLOOKUP(A2013,SOURCE!B:P,12,0)</f>
        <v>Kg18U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Kg18U                         2010   //JM USER MODE TEST</v>
      </c>
    </row>
    <row r="2014" spans="1:4">
      <c r="A2014">
        <v>2011</v>
      </c>
      <c r="B2014" t="str">
        <f>VLOOKUP(A2014,SOURCE!B:P,12,0)</f>
        <v>K_19U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K_19U                         2011   //JM USER MODE TEST</v>
      </c>
    </row>
    <row r="2015" spans="1:4">
      <c r="A2015">
        <v>2012</v>
      </c>
      <c r="B2015" t="str">
        <f>VLOOKUP(A2015,SOURCE!B:P,12,0)</f>
        <v>Kf19U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Kf19U                         2012   //JM USER MODE TEST</v>
      </c>
    </row>
    <row r="2016" spans="1:4">
      <c r="A2016">
        <v>2013</v>
      </c>
      <c r="B2016" t="str">
        <f>VLOOKUP(A2016,SOURCE!B:P,12,0)</f>
        <v>Kg19U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Kg19U                         2013   //JM USER MODE TEST</v>
      </c>
    </row>
    <row r="2017" spans="1:4">
      <c r="A2017">
        <v>2014</v>
      </c>
      <c r="B2017" t="str">
        <f>VLOOKUP(A2017,SOURCE!B:P,12,0)</f>
        <v>K_20U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K_20U                         2014   //JM USER MODE TEST</v>
      </c>
    </row>
    <row r="2018" spans="1:4">
      <c r="A2018">
        <v>2015</v>
      </c>
      <c r="B2018" t="str">
        <f>VLOOKUP(A2018,SOURCE!B:P,12,0)</f>
        <v>Kf20U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Kf20U                         2015   //JM USER MODE TEST</v>
      </c>
    </row>
    <row r="2019" spans="1:4">
      <c r="A2019">
        <v>2016</v>
      </c>
      <c r="B2019" t="str">
        <f>VLOOKUP(A2019,SOURCE!B:P,12,0)</f>
        <v>Kg20U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Kg20U                         2016   //JM USER MODE TEST</v>
      </c>
    </row>
    <row r="2020" spans="1:4">
      <c r="A2020">
        <v>2017</v>
      </c>
      <c r="B2020" t="str">
        <f>VLOOKUP(A2020,SOURCE!B:P,12,0)</f>
        <v>K_21U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K_21U                         2017   //JM USER MODE TEST</v>
      </c>
    </row>
    <row r="2021" spans="1:4">
      <c r="A2021">
        <v>2018</v>
      </c>
      <c r="B2021" t="str">
        <f>VLOOKUP(A2021,SOURCE!B:P,12,0)</f>
        <v>Kf21U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Kf21U                         2018   //JM USER MODE TEST</v>
      </c>
    </row>
    <row r="2022" spans="1:4">
      <c r="A2022">
        <v>2019</v>
      </c>
      <c r="B2022" t="str">
        <f>VLOOKUP(A2022,SOURCE!B:P,12,0)</f>
        <v>Kg21U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Kg21U                         2019   //JM USER MODE TEST</v>
      </c>
    </row>
    <row r="2023" spans="1:4">
      <c r="A2023">
        <v>2020</v>
      </c>
      <c r="B2023" t="str">
        <f>VLOOKUP(A2023,SOURCE!B:P,12,0)</f>
        <v>K_22U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K_22U                         2020   //JM USER MODE TEST</v>
      </c>
    </row>
    <row r="2024" spans="1:4">
      <c r="A2024">
        <v>2021</v>
      </c>
      <c r="B2024" t="str">
        <f>VLOOKUP(A2024,SOURCE!B:P,12,0)</f>
        <v>Kf22U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Kf22U                         2021   //JM USER MODE TEST</v>
      </c>
    </row>
    <row r="2025" spans="1:4">
      <c r="A2025">
        <v>2022</v>
      </c>
      <c r="B2025" t="str">
        <f>VLOOKUP(A2025,SOURCE!B:P,12,0)</f>
        <v>Kg22U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Kg22U                         2022   //JM USER MODE TEST</v>
      </c>
    </row>
    <row r="2026" spans="1:4">
      <c r="A2026">
        <v>2023</v>
      </c>
      <c r="B2026" t="str">
        <f>VLOOKUP(A2026,SOURCE!B:P,12,0)</f>
        <v>K_23U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K_23U                         2023   //JM USER MODE TEST</v>
      </c>
    </row>
    <row r="2027" spans="1:4">
      <c r="A2027">
        <v>2024</v>
      </c>
      <c r="B2027" t="str">
        <f>VLOOKUP(A2027,SOURCE!B:P,12,0)</f>
        <v>Kf23U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Kf23U                         2024   //JM USER MODE TEST</v>
      </c>
    </row>
    <row r="2028" spans="1:4">
      <c r="A2028">
        <v>2025</v>
      </c>
      <c r="B2028" t="str">
        <f>VLOOKUP(A2028,SOURCE!B:P,12,0)</f>
        <v>Kg23U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Kg23U                         2025   //JM USER MODE TEST</v>
      </c>
    </row>
    <row r="2029" spans="1:4">
      <c r="A2029">
        <v>2026</v>
      </c>
      <c r="B2029" t="str">
        <f>VLOOKUP(A2029,SOURCE!B:P,12,0)</f>
        <v>K_24U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K_24U                         2026   //JM USER MODE TEST</v>
      </c>
    </row>
    <row r="2030" spans="1:4">
      <c r="A2030">
        <v>2027</v>
      </c>
      <c r="B2030" t="str">
        <f>VLOOKUP(A2030,SOURCE!B:P,12,0)</f>
        <v>Kf24U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Kf24U                         2027   //JM USER MODE TEST</v>
      </c>
    </row>
    <row r="2031" spans="1:4">
      <c r="A2031">
        <v>2028</v>
      </c>
      <c r="B2031" t="str">
        <f>VLOOKUP(A2031,SOURCE!B:P,12,0)</f>
        <v>Kg24U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Kg24U                         2028   //JM USER MODE TEST</v>
      </c>
    </row>
    <row r="2032" spans="1:4">
      <c r="A2032">
        <v>2029</v>
      </c>
      <c r="B2032" t="str">
        <f>VLOOKUP(A2032,SOURCE!B:P,12,0)</f>
        <v>K_25U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K_25U                         2029   //JM USER MODE TEST</v>
      </c>
    </row>
    <row r="2033" spans="1:4">
      <c r="A2033">
        <v>2030</v>
      </c>
      <c r="B2033" t="str">
        <f>VLOOKUP(A2033,SOURCE!B:P,12,0)</f>
        <v>Kf25U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Kf25U                         2030   //JM USER MODE TEST</v>
      </c>
    </row>
    <row r="2034" spans="1:4">
      <c r="A2034">
        <v>2031</v>
      </c>
      <c r="B2034" t="str">
        <f>VLOOKUP(A2034,SOURCE!B:P,12,0)</f>
        <v>Kg25U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Kg25U                         2031   //JM USER MODE TEST</v>
      </c>
    </row>
    <row r="2035" spans="1:4">
      <c r="A2035">
        <v>2032</v>
      </c>
      <c r="B2035" t="str">
        <f>VLOOKUP(A2035,SOURCE!B:P,12,0)</f>
        <v>K_26U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K_26U                         2032   //JM USER MODE TEST</v>
      </c>
    </row>
    <row r="2036" spans="1:4">
      <c r="A2036">
        <v>2033</v>
      </c>
      <c r="B2036" t="str">
        <f>VLOOKUP(A2036,SOURCE!B:P,12,0)</f>
        <v>Kf26U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Kf26U                         2033   //JM USER MODE TEST</v>
      </c>
    </row>
    <row r="2037" spans="1:4">
      <c r="A2037">
        <v>2034</v>
      </c>
      <c r="B2037" t="str">
        <f>VLOOKUP(A2037,SOURCE!B:P,12,0)</f>
        <v>Kg26U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Kg26U                         2034   //JM USER MODE TEST</v>
      </c>
    </row>
    <row r="2038" spans="1:4">
      <c r="A2038">
        <v>2035</v>
      </c>
      <c r="B2038" t="str">
        <f>VLOOKUP(A2038,SOURCE!B:P,12,0)</f>
        <v>K_27U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K_27U                         2035   //JM USER MODE TEST</v>
      </c>
    </row>
    <row r="2039" spans="1:4">
      <c r="A2039">
        <v>2036</v>
      </c>
      <c r="B2039" t="str">
        <f>VLOOKUP(A2039,SOURCE!B:P,12,0)</f>
        <v>Kf27U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Kf27U                         2036   //JM USER MODE TEST</v>
      </c>
    </row>
    <row r="2040" spans="1:4">
      <c r="A2040">
        <v>2037</v>
      </c>
      <c r="B2040" t="str">
        <f>VLOOKUP(A2040,SOURCE!B:P,12,0)</f>
        <v>Kg27U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Kg27U                         2037   //JM USER MODE TEST</v>
      </c>
    </row>
    <row r="2041" spans="1:4">
      <c r="A2041">
        <v>2038</v>
      </c>
      <c r="B2041" t="str">
        <f>VLOOKUP(A2041,SOURCE!B:P,12,0)</f>
        <v>K_28U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K_28U                         2038   //JM USER MODE TEST</v>
      </c>
    </row>
    <row r="2042" spans="1:4">
      <c r="A2042">
        <v>2039</v>
      </c>
      <c r="B2042" t="str">
        <f>VLOOKUP(A2042,SOURCE!B:P,12,0)</f>
        <v>Kf28U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Kf28U                         2039   //JM USER MODE TEST</v>
      </c>
    </row>
    <row r="2043" spans="1:4">
      <c r="A2043">
        <v>2040</v>
      </c>
      <c r="B2043" t="str">
        <f>VLOOKUP(A2043,SOURCE!B:P,12,0)</f>
        <v>Kg28U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Kg28U                         2040   //JM USER MODE TEST</v>
      </c>
    </row>
    <row r="2044" spans="1:4">
      <c r="A2044">
        <v>2041</v>
      </c>
      <c r="B2044" t="str">
        <f>VLOOKUP(A2044,SOURCE!B:P,12,0)</f>
        <v>K_29U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K_29U                         2041   //JM USER MODE TEST</v>
      </c>
    </row>
    <row r="2045" spans="1:4">
      <c r="A2045">
        <v>2042</v>
      </c>
      <c r="B2045" t="str">
        <f>VLOOKUP(A2045,SOURCE!B:P,12,0)</f>
        <v>Kf29U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Kf29U                         2042   //JM USER MODE TEST</v>
      </c>
    </row>
    <row r="2046" spans="1:4">
      <c r="A2046">
        <v>2043</v>
      </c>
      <c r="B2046" t="str">
        <f>VLOOKUP(A2046,SOURCE!B:P,12,0)</f>
        <v>Kg29U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Kg29U                         2043   //JM USER MODE TEST</v>
      </c>
    </row>
    <row r="2047" spans="1:4">
      <c r="A2047">
        <v>2044</v>
      </c>
      <c r="B2047" t="str">
        <f>VLOOKUP(A2047,SOURCE!B:P,12,0)</f>
        <v>K_30U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K_30U                         2044   //JM USER MODE TEST</v>
      </c>
    </row>
    <row r="2048" spans="1:4">
      <c r="A2048">
        <v>2045</v>
      </c>
      <c r="B2048" t="str">
        <f>VLOOKUP(A2048,SOURCE!B:P,12,0)</f>
        <v>Kf30U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Kf30U                         2045   //JM USER MODE TEST</v>
      </c>
    </row>
    <row r="2049" spans="1:4">
      <c r="A2049">
        <v>2046</v>
      </c>
      <c r="B2049" t="str">
        <f>VLOOKUP(A2049,SOURCE!B:P,12,0)</f>
        <v>Kg30U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Kg30U                         2046   //JM USER MODE TEST</v>
      </c>
    </row>
    <row r="2050" spans="1:4">
      <c r="A2050">
        <v>2047</v>
      </c>
      <c r="B2050" t="str">
        <f>VLOOKUP(A2050,SOURCE!B:P,12,0)</f>
        <v>K_31U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K_31U                         2047   //JM USER MODE TEST</v>
      </c>
    </row>
    <row r="2051" spans="1:4">
      <c r="A2051">
        <v>2048</v>
      </c>
      <c r="B2051" t="str">
        <f>VLOOKUP(A2051,SOURCE!B:P,12,0)</f>
        <v>Kf31U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Kf31U                         2048   //JM USER MODE TEST</v>
      </c>
    </row>
    <row r="2052" spans="1:4">
      <c r="A2052">
        <v>2049</v>
      </c>
      <c r="B2052" t="str">
        <f>VLOOKUP(A2052,SOURCE!B:P,12,0)</f>
        <v>Kg31U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Kg31U                         2049   //JM USER MODE TEST</v>
      </c>
    </row>
    <row r="2053" spans="1:4">
      <c r="A2053">
        <v>2050</v>
      </c>
      <c r="B2053" t="str">
        <f>VLOOKUP(A2053,SOURCE!B:P,12,0)</f>
        <v>K_32U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K_32U                         2050   //JM USER MODE TEST</v>
      </c>
    </row>
    <row r="2054" spans="1:4">
      <c r="A2054">
        <v>2051</v>
      </c>
      <c r="B2054" t="str">
        <f>VLOOKUP(A2054,SOURCE!B:P,12,0)</f>
        <v>Kf32U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Kf32U                         2051   //JM USER MODE TEST</v>
      </c>
    </row>
    <row r="2055" spans="1:4">
      <c r="A2055">
        <v>2052</v>
      </c>
      <c r="B2055" t="str">
        <f>VLOOKUP(A2055,SOURCE!B:P,12,0)</f>
        <v>Kg32U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Kg32U                         2052   //JM USER MODE TEST</v>
      </c>
    </row>
    <row r="2056" spans="1:4">
      <c r="A2056">
        <v>2053</v>
      </c>
      <c r="B2056" t="str">
        <f>VLOOKUP(A2056,SOURCE!B:P,12,0)</f>
        <v>K_33U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K_33U                         2053   //JM USER MODE TEST</v>
      </c>
    </row>
    <row r="2057" spans="1:4">
      <c r="A2057">
        <v>2054</v>
      </c>
      <c r="B2057" t="str">
        <f>VLOOKUP(A2057,SOURCE!B:P,12,0)</f>
        <v>Kf33U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Kf33U                         2054   //JM USER MODE TEST</v>
      </c>
    </row>
    <row r="2058" spans="1:4">
      <c r="A2058">
        <v>2055</v>
      </c>
      <c r="B2058" t="str">
        <f>VLOOKUP(A2058,SOURCE!B:P,12,0)</f>
        <v>Kg33U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Kg33U                         2055   //JM USER MODE TEST</v>
      </c>
    </row>
    <row r="2059" spans="1:4">
      <c r="A2059">
        <v>2056</v>
      </c>
      <c r="B2059" t="str">
        <f>VLOOKUP(A2059,SOURCE!B:P,12,0)</f>
        <v>K_34U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K_34U                         2056   //JM USER MODE TEST</v>
      </c>
    </row>
    <row r="2060" spans="1:4">
      <c r="A2060">
        <v>2057</v>
      </c>
      <c r="B2060" t="str">
        <f>VLOOKUP(A2060,SOURCE!B:P,12,0)</f>
        <v>Kf34U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Kf34U                         2057   //JM USER MODE TEST</v>
      </c>
    </row>
    <row r="2061" spans="1:4">
      <c r="A2061">
        <v>2058</v>
      </c>
      <c r="B2061" t="str">
        <f>VLOOKUP(A2061,SOURCE!B:P,12,0)</f>
        <v>Kg34U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Kg34U                         2058   //JM USER MODE TEST</v>
      </c>
    </row>
    <row r="2062" spans="1:4">
      <c r="A2062">
        <v>2059</v>
      </c>
      <c r="B2062" t="str">
        <f>VLOOKUP(A2062,SOURCE!B:P,12,0)</f>
        <v>K_35U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K_35U                         2059   //JM USER MODE TEST</v>
      </c>
    </row>
    <row r="2063" spans="1:4">
      <c r="A2063">
        <v>2060</v>
      </c>
      <c r="B2063" t="str">
        <f>VLOOKUP(A2063,SOURCE!B:P,12,0)</f>
        <v>Kf35U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Kf35U                         2060   //JM USER MODE TEST</v>
      </c>
    </row>
    <row r="2064" spans="1:4">
      <c r="A2064">
        <v>2061</v>
      </c>
      <c r="B2064" t="str">
        <f>VLOOKUP(A2064,SOURCE!B:P,12,0)</f>
        <v>Kg35U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Kg35U                         2061   //JM USER MODE TEST</v>
      </c>
    </row>
    <row r="2065" spans="1:4">
      <c r="A2065">
        <v>2062</v>
      </c>
      <c r="B2065" t="str">
        <f>VLOOKUP(A2065,SOURCE!B:P,12,0)</f>
        <v>K_36U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K_36U                         2062   //JM USER MODE TEST</v>
      </c>
    </row>
    <row r="2066" spans="1:4">
      <c r="A2066">
        <v>2063</v>
      </c>
      <c r="B2066" t="str">
        <f>VLOOKUP(A2066,SOURCE!B:P,12,0)</f>
        <v>Kf36U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Kf36U                         2063   //JM USER MODE TEST</v>
      </c>
    </row>
    <row r="2067" spans="1:4">
      <c r="A2067">
        <v>2064</v>
      </c>
      <c r="B2067" t="str">
        <f>VLOOKUP(A2067,SOURCE!B:P,12,0)</f>
        <v>Kg36U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Kg36U       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ITM_PLOTJM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ITM_PLOTJM                    2167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ITM_EXTX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ITM_EXTX                      2173</v>
      </c>
    </row>
    <row r="2177" spans="1:4">
      <c r="A2177">
        <v>2174</v>
      </c>
      <c r="B2177" t="str">
        <f>VLOOKUP(A2177,SOURCE!B:P,12,0)</f>
        <v>ITM_EXTY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ITM_EXTY                      2174</v>
      </c>
    </row>
    <row r="2178" spans="1:4">
      <c r="A2178">
        <v>2175</v>
      </c>
      <c r="B2178" t="e">
        <f>VLOOKUP(A2178,SOURCE!B:P,12,0)</f>
        <v>#N/A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/>
      </c>
    </row>
    <row r="2179" spans="1:4">
      <c r="A2179">
        <v>2176</v>
      </c>
      <c r="B2179" t="e">
        <f>VLOOKUP(A2179,SOURCE!B:P,12,0)</f>
        <v>#N/A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/>
      </c>
    </row>
    <row r="2180" spans="1:4">
      <c r="A2180">
        <v>2177</v>
      </c>
      <c r="B2180" t="e">
        <f>VLOOKUP(A2180,SOURCE!B:P,12,0)</f>
        <v>#N/A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/>
      </c>
    </row>
    <row r="2181" spans="1:4">
      <c r="A2181">
        <v>2178</v>
      </c>
      <c r="B2181" t="e">
        <f>VLOOKUP(A2181,SOURCE!B:P,12,0)</f>
        <v>#N/A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/>
      </c>
    </row>
    <row r="2182" spans="1:4">
      <c r="A2182">
        <v>2179</v>
      </c>
      <c r="B2182" t="e">
        <f>VLOOKUP(A2182,SOURCE!B:P,12,0)</f>
        <v>#N/A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/>
      </c>
    </row>
    <row r="2183" spans="1:4">
      <c r="A2183">
        <v>2180</v>
      </c>
      <c r="B2183" t="e">
        <f>VLOOKUP(A2183,SOURCE!B:P,12,0)</f>
        <v>#N/A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/>
      </c>
    </row>
    <row r="2184" spans="1:4">
      <c r="A2184">
        <v>2181</v>
      </c>
      <c r="B2184" t="e">
        <f>VLOOKUP(A2184,SOURCE!B:P,12,0)</f>
        <v>#N/A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/>
      </c>
    </row>
    <row r="2185" spans="1:4">
      <c r="A2185">
        <v>2182</v>
      </c>
      <c r="B2185" t="e">
        <f>VLOOKUP(A2185,SOURCE!B:P,12,0)</f>
        <v>#N/A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/>
      </c>
    </row>
    <row r="2186" spans="1:4">
      <c r="A2186">
        <v>2183</v>
      </c>
      <c r="B2186" t="e">
        <f>VLOOKUP(A2186,SOURCE!B:P,12,0)</f>
        <v>#N/A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/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2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4641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2020-10-15T15:34:19Z</dcterms:modified>
</cp:coreProperties>
</file>