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git-sdk-64\wp43s_new\wp43c\wp43c\src\index spreadsheet\"/>
    </mc:Choice>
  </mc:AlternateContent>
  <xr:revisionPtr revIDLastSave="0" documentId="13_ncr:1_{46B63DD6-0438-474D-9435-0505B64E891D}" xr6:coauthVersionLast="47" xr6:coauthVersionMax="47" xr10:uidLastSave="{00000000-0000-0000-0000-000000000000}"/>
  <bookViews>
    <workbookView xWindow="-103" yWindow="-103" windowWidth="33120" windowHeight="18120" tabRatio="500" activeTab="2" xr2:uid="{00000000-000D-0000-FFFF-FFFF00000000}"/>
  </bookViews>
  <sheets>
    <sheet name="C43Layout42" sheetId="7" r:id="rId1"/>
    <sheet name="C43Layout1" sheetId="2" r:id="rId2"/>
    <sheet name="WP43S on C43L1" sheetId="8" r:id="rId3"/>
    <sheet name="WP43SLayout1" sheetId="9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8" i="7" l="1"/>
  <c r="K35" i="7"/>
  <c r="K44" i="7"/>
  <c r="K10" i="7"/>
  <c r="K14" i="7"/>
  <c r="K18" i="7"/>
  <c r="K41" i="7"/>
  <c r="K37" i="7"/>
  <c r="K26" i="7"/>
  <c r="K10" i="2"/>
  <c r="G11" i="8"/>
  <c r="G20" i="8"/>
  <c r="G24" i="8"/>
  <c r="K33" i="2"/>
  <c r="G36" i="8"/>
  <c r="K8" i="2"/>
  <c r="G19" i="8"/>
  <c r="K32" i="2"/>
  <c r="B50" i="9"/>
  <c r="C50" i="9"/>
  <c r="D50" i="9"/>
  <c r="E50" i="9"/>
  <c r="F50" i="9"/>
  <c r="F52" i="9" s="1"/>
  <c r="G50" i="9"/>
  <c r="G52" i="9" s="1"/>
  <c r="H50" i="9"/>
  <c r="H53" i="9" s="1"/>
  <c r="I50" i="9"/>
  <c r="I53" i="9" s="1"/>
  <c r="A51" i="9"/>
  <c r="B52" i="9"/>
  <c r="C52" i="9"/>
  <c r="D52" i="9"/>
  <c r="E52" i="9"/>
  <c r="B53" i="9"/>
  <c r="C53" i="9"/>
  <c r="D53" i="9"/>
  <c r="E53" i="9"/>
  <c r="F53" i="9"/>
  <c r="G53" i="9"/>
  <c r="B54" i="9"/>
  <c r="C54" i="9"/>
  <c r="D54" i="9"/>
  <c r="E54" i="9"/>
  <c r="F54" i="9"/>
  <c r="G54" i="9"/>
  <c r="H54" i="9"/>
  <c r="B55" i="9"/>
  <c r="C55" i="9"/>
  <c r="D55" i="9"/>
  <c r="E55" i="9"/>
  <c r="F55" i="9"/>
  <c r="G55" i="9"/>
  <c r="H55" i="9"/>
  <c r="B56" i="9"/>
  <c r="C56" i="9"/>
  <c r="D56" i="9"/>
  <c r="E56" i="9"/>
  <c r="B57" i="9"/>
  <c r="C57" i="9"/>
  <c r="D57" i="9"/>
  <c r="E57" i="9"/>
  <c r="F57" i="9"/>
  <c r="G57" i="9"/>
  <c r="B58" i="9"/>
  <c r="C58" i="9"/>
  <c r="K58" i="9" s="1"/>
  <c r="D58" i="9"/>
  <c r="E58" i="9"/>
  <c r="F58" i="9"/>
  <c r="G58" i="9"/>
  <c r="H58" i="9"/>
  <c r="I58" i="9"/>
  <c r="B59" i="9"/>
  <c r="C59" i="9"/>
  <c r="D59" i="9"/>
  <c r="E59" i="9"/>
  <c r="F59" i="9"/>
  <c r="G59" i="9"/>
  <c r="H59" i="9"/>
  <c r="B60" i="9"/>
  <c r="C60" i="9"/>
  <c r="D60" i="9"/>
  <c r="E60" i="9"/>
  <c r="B61" i="9"/>
  <c r="C61" i="9"/>
  <c r="D61" i="9"/>
  <c r="E61" i="9"/>
  <c r="F61" i="9"/>
  <c r="G61" i="9"/>
  <c r="B62" i="9"/>
  <c r="C62" i="9"/>
  <c r="D62" i="9"/>
  <c r="E62" i="9"/>
  <c r="F62" i="9"/>
  <c r="G62" i="9"/>
  <c r="H62" i="9"/>
  <c r="B63" i="9"/>
  <c r="C63" i="9"/>
  <c r="D63" i="9"/>
  <c r="E63" i="9"/>
  <c r="F63" i="9"/>
  <c r="G63" i="9"/>
  <c r="H63" i="9"/>
  <c r="B64" i="9"/>
  <c r="C64" i="9"/>
  <c r="D64" i="9"/>
  <c r="E64" i="9"/>
  <c r="F64" i="9"/>
  <c r="G64" i="9"/>
  <c r="H64" i="9"/>
  <c r="B65" i="9"/>
  <c r="C65" i="9"/>
  <c r="D65" i="9"/>
  <c r="E65" i="9"/>
  <c r="F65" i="9"/>
  <c r="G65" i="9"/>
  <c r="H65" i="9"/>
  <c r="B66" i="9"/>
  <c r="C66" i="9"/>
  <c r="D66" i="9"/>
  <c r="E66" i="9"/>
  <c r="F66" i="9"/>
  <c r="G66" i="9"/>
  <c r="H66" i="9"/>
  <c r="B67" i="9"/>
  <c r="C67" i="9"/>
  <c r="K67" i="9" s="1"/>
  <c r="D67" i="9"/>
  <c r="E67" i="9"/>
  <c r="F67" i="9"/>
  <c r="G67" i="9"/>
  <c r="H67" i="9"/>
  <c r="I67" i="9"/>
  <c r="B68" i="9"/>
  <c r="C68" i="9"/>
  <c r="D68" i="9"/>
  <c r="E68" i="9"/>
  <c r="F68" i="9"/>
  <c r="G68" i="9"/>
  <c r="H68" i="9"/>
  <c r="B69" i="9"/>
  <c r="C69" i="9"/>
  <c r="D69" i="9"/>
  <c r="E69" i="9"/>
  <c r="F69" i="9"/>
  <c r="G69" i="9"/>
  <c r="H69" i="9"/>
  <c r="B70" i="9"/>
  <c r="C70" i="9"/>
  <c r="D70" i="9"/>
  <c r="E70" i="9"/>
  <c r="F70" i="9"/>
  <c r="G70" i="9"/>
  <c r="H70" i="9"/>
  <c r="B71" i="9"/>
  <c r="C71" i="9"/>
  <c r="D71" i="9"/>
  <c r="E71" i="9"/>
  <c r="F71" i="9"/>
  <c r="G71" i="9"/>
  <c r="H71" i="9"/>
  <c r="B72" i="9"/>
  <c r="C72" i="9"/>
  <c r="D72" i="9"/>
  <c r="E72" i="9"/>
  <c r="F72" i="9"/>
  <c r="G72" i="9"/>
  <c r="H72" i="9"/>
  <c r="B73" i="9"/>
  <c r="C73" i="9"/>
  <c r="D73" i="9"/>
  <c r="E73" i="9"/>
  <c r="F73" i="9"/>
  <c r="G73" i="9"/>
  <c r="H73" i="9"/>
  <c r="B74" i="9"/>
  <c r="C74" i="9"/>
  <c r="D74" i="9"/>
  <c r="E74" i="9"/>
  <c r="F74" i="9"/>
  <c r="G74" i="9"/>
  <c r="H74" i="9"/>
  <c r="B75" i="9"/>
  <c r="C75" i="9"/>
  <c r="D75" i="9"/>
  <c r="E75" i="9"/>
  <c r="F75" i="9"/>
  <c r="G75" i="9"/>
  <c r="H75" i="9"/>
  <c r="B76" i="9"/>
  <c r="C76" i="9"/>
  <c r="D76" i="9"/>
  <c r="E76" i="9"/>
  <c r="F76" i="9"/>
  <c r="G76" i="9"/>
  <c r="H76" i="9"/>
  <c r="B77" i="9"/>
  <c r="C77" i="9"/>
  <c r="D77" i="9"/>
  <c r="E77" i="9"/>
  <c r="F77" i="9"/>
  <c r="G77" i="9"/>
  <c r="H77" i="9"/>
  <c r="B78" i="9"/>
  <c r="C78" i="9"/>
  <c r="D78" i="9"/>
  <c r="E78" i="9"/>
  <c r="F78" i="9"/>
  <c r="G78" i="9"/>
  <c r="H78" i="9"/>
  <c r="B79" i="9"/>
  <c r="C79" i="9"/>
  <c r="D79" i="9"/>
  <c r="E79" i="9"/>
  <c r="F79" i="9"/>
  <c r="G79" i="9"/>
  <c r="H79" i="9"/>
  <c r="B80" i="9"/>
  <c r="C80" i="9"/>
  <c r="D80" i="9"/>
  <c r="E80" i="9"/>
  <c r="F80" i="9"/>
  <c r="G80" i="9"/>
  <c r="H80" i="9"/>
  <c r="B81" i="9"/>
  <c r="C81" i="9"/>
  <c r="D81" i="9"/>
  <c r="E81" i="9"/>
  <c r="F81" i="9"/>
  <c r="G81" i="9"/>
  <c r="H81" i="9"/>
  <c r="B82" i="9"/>
  <c r="C82" i="9"/>
  <c r="D82" i="9"/>
  <c r="E82" i="9"/>
  <c r="F82" i="9"/>
  <c r="G82" i="9"/>
  <c r="H82" i="9"/>
  <c r="B83" i="9"/>
  <c r="C83" i="9"/>
  <c r="K83" i="9" s="1"/>
  <c r="D83" i="9"/>
  <c r="E83" i="9"/>
  <c r="F83" i="9"/>
  <c r="G83" i="9"/>
  <c r="H83" i="9"/>
  <c r="I83" i="9"/>
  <c r="B84" i="9"/>
  <c r="C84" i="9"/>
  <c r="D84" i="9"/>
  <c r="E84" i="9"/>
  <c r="F84" i="9"/>
  <c r="G84" i="9"/>
  <c r="H84" i="9"/>
  <c r="B85" i="9"/>
  <c r="C85" i="9"/>
  <c r="D85" i="9"/>
  <c r="E85" i="9"/>
  <c r="F85" i="9"/>
  <c r="G85" i="9"/>
  <c r="H85" i="9"/>
  <c r="B86" i="9"/>
  <c r="C86" i="9"/>
  <c r="D86" i="9"/>
  <c r="E86" i="9"/>
  <c r="F86" i="9"/>
  <c r="G86" i="9"/>
  <c r="H86" i="9"/>
  <c r="B87" i="9"/>
  <c r="C87" i="9"/>
  <c r="D87" i="9"/>
  <c r="E87" i="9"/>
  <c r="F87" i="9"/>
  <c r="G87" i="9"/>
  <c r="H87" i="9"/>
  <c r="B88" i="9"/>
  <c r="C88" i="9"/>
  <c r="D88" i="9"/>
  <c r="E88" i="9"/>
  <c r="F88" i="9"/>
  <c r="G88" i="9"/>
  <c r="H88" i="9"/>
  <c r="J1" i="7"/>
  <c r="K40" i="7"/>
  <c r="K34" i="7"/>
  <c r="K28" i="7"/>
  <c r="K22" i="7"/>
  <c r="K16" i="7"/>
  <c r="K9" i="7"/>
  <c r="K2" i="7"/>
  <c r="K46" i="7" s="1"/>
  <c r="K43" i="7"/>
  <c r="K42" i="7"/>
  <c r="K39" i="7"/>
  <c r="K29" i="7"/>
  <c r="K23" i="7"/>
  <c r="K38" i="7"/>
  <c r="G31" i="8"/>
  <c r="K30" i="7"/>
  <c r="K27" i="2"/>
  <c r="G25" i="8"/>
  <c r="K15" i="7"/>
  <c r="K13" i="7"/>
  <c r="K12" i="7"/>
  <c r="K7" i="7"/>
  <c r="K6" i="7"/>
  <c r="G5" i="8"/>
  <c r="K4" i="7"/>
  <c r="G3" i="8"/>
  <c r="K45" i="2"/>
  <c r="K44" i="2"/>
  <c r="K43" i="2"/>
  <c r="K42" i="2"/>
  <c r="K41" i="2"/>
  <c r="K40" i="2"/>
  <c r="K39" i="2"/>
  <c r="K38" i="2"/>
  <c r="K37" i="2"/>
  <c r="K35" i="2"/>
  <c r="K34" i="2"/>
  <c r="K31" i="2"/>
  <c r="K30" i="2"/>
  <c r="K29" i="2"/>
  <c r="K28" i="2"/>
  <c r="K26" i="2"/>
  <c r="K25" i="2"/>
  <c r="K23" i="2"/>
  <c r="K22" i="2"/>
  <c r="K21" i="2"/>
  <c r="K18" i="2"/>
  <c r="K17" i="2"/>
  <c r="K16" i="2"/>
  <c r="K15" i="2"/>
  <c r="K13" i="2"/>
  <c r="K12" i="2"/>
  <c r="K9" i="2"/>
  <c r="K7" i="2"/>
  <c r="K6" i="2"/>
  <c r="K4" i="2"/>
  <c r="K3" i="2"/>
  <c r="K2" i="2"/>
  <c r="K46" i="2" s="1"/>
  <c r="D8" i="8"/>
  <c r="D7" i="8"/>
  <c r="F29" i="8"/>
  <c r="H14" i="8"/>
  <c r="I23" i="8"/>
  <c r="I29" i="8"/>
  <c r="I41" i="8"/>
  <c r="E41" i="8"/>
  <c r="F41" i="8"/>
  <c r="F23" i="8"/>
  <c r="E29" i="8"/>
  <c r="E23" i="8"/>
  <c r="B23" i="8"/>
  <c r="B29" i="8"/>
  <c r="I2" i="8"/>
  <c r="I50" i="8" s="1"/>
  <c r="H2" i="8"/>
  <c r="H50" i="8" s="1"/>
  <c r="H85" i="8" s="1"/>
  <c r="G2" i="8"/>
  <c r="F2" i="8"/>
  <c r="E2" i="8"/>
  <c r="E50" i="8" s="1"/>
  <c r="D2" i="8"/>
  <c r="D50" i="8" s="1"/>
  <c r="C2" i="8"/>
  <c r="C50" i="8" s="1"/>
  <c r="B2" i="8"/>
  <c r="B50" i="8" s="1"/>
  <c r="A2" i="8"/>
  <c r="B41" i="8"/>
  <c r="H37" i="8"/>
  <c r="I45" i="8"/>
  <c r="H45" i="8"/>
  <c r="G45" i="8"/>
  <c r="F45" i="8"/>
  <c r="E45" i="8"/>
  <c r="D45" i="8"/>
  <c r="C45" i="8"/>
  <c r="B45" i="8"/>
  <c r="A45" i="8"/>
  <c r="I44" i="8"/>
  <c r="H44" i="8"/>
  <c r="G44" i="8"/>
  <c r="F44" i="8"/>
  <c r="E44" i="8"/>
  <c r="D44" i="8"/>
  <c r="C44" i="8"/>
  <c r="B44" i="8"/>
  <c r="A44" i="8"/>
  <c r="I43" i="8"/>
  <c r="H43" i="8"/>
  <c r="G43" i="8"/>
  <c r="F43" i="8"/>
  <c r="E43" i="8"/>
  <c r="D43" i="8"/>
  <c r="C43" i="8"/>
  <c r="B43" i="8"/>
  <c r="A43" i="8"/>
  <c r="I42" i="8"/>
  <c r="G42" i="8"/>
  <c r="F42" i="8"/>
  <c r="E42" i="8"/>
  <c r="D42" i="8"/>
  <c r="C42" i="8"/>
  <c r="B42" i="8"/>
  <c r="A42" i="8"/>
  <c r="H41" i="8"/>
  <c r="G41" i="8"/>
  <c r="D41" i="8"/>
  <c r="C41" i="8"/>
  <c r="A41" i="8"/>
  <c r="I39" i="8"/>
  <c r="G39" i="8"/>
  <c r="F39" i="8"/>
  <c r="E39" i="8"/>
  <c r="D39" i="8"/>
  <c r="C39" i="8"/>
  <c r="B39" i="8"/>
  <c r="A39" i="8"/>
  <c r="I38" i="8"/>
  <c r="H38" i="8"/>
  <c r="G38" i="8"/>
  <c r="F38" i="8"/>
  <c r="E38" i="8"/>
  <c r="D38" i="8"/>
  <c r="C38" i="8"/>
  <c r="B38" i="8"/>
  <c r="A38" i="8"/>
  <c r="I37" i="8"/>
  <c r="G37" i="8"/>
  <c r="F37" i="8"/>
  <c r="E37" i="8"/>
  <c r="D37" i="8"/>
  <c r="C37" i="8"/>
  <c r="B37" i="8"/>
  <c r="A37" i="8"/>
  <c r="I36" i="8"/>
  <c r="H36" i="8"/>
  <c r="F36" i="8"/>
  <c r="E36" i="8"/>
  <c r="C36" i="8"/>
  <c r="B36" i="8"/>
  <c r="A36" i="8"/>
  <c r="H35" i="8"/>
  <c r="G35" i="8"/>
  <c r="D35" i="8"/>
  <c r="C35" i="8"/>
  <c r="A35" i="8"/>
  <c r="I33" i="8"/>
  <c r="H33" i="8"/>
  <c r="F33" i="8"/>
  <c r="E33" i="8"/>
  <c r="D33" i="8"/>
  <c r="C33" i="8"/>
  <c r="B33" i="8"/>
  <c r="A33" i="8"/>
  <c r="I32" i="8"/>
  <c r="H32" i="8"/>
  <c r="F32" i="8"/>
  <c r="E32" i="8"/>
  <c r="D32" i="8"/>
  <c r="C32" i="8"/>
  <c r="B32" i="8"/>
  <c r="A32" i="8"/>
  <c r="I31" i="8"/>
  <c r="H31" i="8"/>
  <c r="F31" i="8"/>
  <c r="E31" i="8"/>
  <c r="D31" i="8"/>
  <c r="C31" i="8"/>
  <c r="B31" i="8"/>
  <c r="A31" i="8"/>
  <c r="I30" i="8"/>
  <c r="H30" i="8"/>
  <c r="G30" i="8"/>
  <c r="F30" i="8"/>
  <c r="E30" i="8"/>
  <c r="D30" i="8"/>
  <c r="B30" i="8"/>
  <c r="A30" i="8"/>
  <c r="H29" i="8"/>
  <c r="C29" i="8"/>
  <c r="A29" i="8"/>
  <c r="I27" i="8"/>
  <c r="H27" i="8"/>
  <c r="F27" i="8"/>
  <c r="E27" i="8"/>
  <c r="D27" i="8"/>
  <c r="C27" i="8"/>
  <c r="B27" i="8"/>
  <c r="A27" i="8"/>
  <c r="I26" i="8"/>
  <c r="H26" i="8"/>
  <c r="G26" i="8"/>
  <c r="F26" i="8"/>
  <c r="E26" i="8"/>
  <c r="D26" i="8"/>
  <c r="C26" i="8"/>
  <c r="B26" i="8"/>
  <c r="A26" i="8"/>
  <c r="I25" i="8"/>
  <c r="F25" i="8"/>
  <c r="E25" i="8"/>
  <c r="D25" i="8"/>
  <c r="C25" i="8"/>
  <c r="B25" i="8"/>
  <c r="A25" i="8"/>
  <c r="I24" i="8"/>
  <c r="H24" i="8"/>
  <c r="F24" i="8"/>
  <c r="E24" i="8"/>
  <c r="C24" i="8"/>
  <c r="B24" i="8"/>
  <c r="A24" i="8"/>
  <c r="H23" i="8"/>
  <c r="D23" i="8"/>
  <c r="C23" i="8"/>
  <c r="A23" i="8"/>
  <c r="I21" i="8"/>
  <c r="H21" i="8"/>
  <c r="G21" i="8"/>
  <c r="F21" i="8"/>
  <c r="E21" i="8"/>
  <c r="D21" i="8"/>
  <c r="C21" i="8"/>
  <c r="B21" i="8"/>
  <c r="A21" i="8"/>
  <c r="I20" i="8"/>
  <c r="H20" i="8"/>
  <c r="F20" i="8"/>
  <c r="E20" i="8"/>
  <c r="D20" i="8"/>
  <c r="C20" i="8"/>
  <c r="B20" i="8"/>
  <c r="A20" i="8"/>
  <c r="I19" i="8"/>
  <c r="H19" i="8"/>
  <c r="F19" i="8"/>
  <c r="E19" i="8"/>
  <c r="D19" i="8"/>
  <c r="C19" i="8"/>
  <c r="B19" i="8"/>
  <c r="A19" i="8"/>
  <c r="I18" i="8"/>
  <c r="H18" i="8"/>
  <c r="G18" i="8"/>
  <c r="F18" i="8"/>
  <c r="E18" i="8"/>
  <c r="D18" i="8"/>
  <c r="C18" i="8"/>
  <c r="B18" i="8"/>
  <c r="A18" i="8"/>
  <c r="I17" i="8"/>
  <c r="H17" i="8"/>
  <c r="G17" i="8"/>
  <c r="F17" i="8"/>
  <c r="E17" i="8"/>
  <c r="D17" i="8"/>
  <c r="B17" i="8"/>
  <c r="A17" i="8"/>
  <c r="I15" i="8"/>
  <c r="H15" i="8"/>
  <c r="G15" i="8"/>
  <c r="F15" i="8"/>
  <c r="E15" i="8"/>
  <c r="A15" i="8"/>
  <c r="I14" i="8"/>
  <c r="F14" i="8"/>
  <c r="E14" i="8"/>
  <c r="A14" i="8"/>
  <c r="I13" i="8"/>
  <c r="H13" i="8"/>
  <c r="F13" i="8"/>
  <c r="E13" i="8"/>
  <c r="A13" i="8"/>
  <c r="I12" i="8"/>
  <c r="H12" i="8"/>
  <c r="F12" i="8"/>
  <c r="E12" i="8"/>
  <c r="D12" i="8"/>
  <c r="C12" i="8"/>
  <c r="B12" i="8"/>
  <c r="A12" i="8"/>
  <c r="I11" i="8"/>
  <c r="H11" i="8"/>
  <c r="F11" i="8"/>
  <c r="E11" i="8"/>
  <c r="D11" i="8"/>
  <c r="C11" i="8"/>
  <c r="B11" i="8"/>
  <c r="A11" i="8"/>
  <c r="I10" i="8"/>
  <c r="H10" i="8"/>
  <c r="F10" i="8"/>
  <c r="E10" i="8"/>
  <c r="D10" i="8"/>
  <c r="C10" i="8"/>
  <c r="B10" i="8"/>
  <c r="A10" i="8"/>
  <c r="I8" i="8"/>
  <c r="F8" i="8"/>
  <c r="E8" i="8"/>
  <c r="C8" i="8"/>
  <c r="B8" i="8"/>
  <c r="A8" i="8"/>
  <c r="I7" i="8"/>
  <c r="H7" i="8"/>
  <c r="G7" i="8"/>
  <c r="F7" i="8"/>
  <c r="E7" i="8"/>
  <c r="C7" i="8"/>
  <c r="B7" i="8"/>
  <c r="A7" i="8"/>
  <c r="I6" i="8"/>
  <c r="H6" i="8"/>
  <c r="G6" i="8"/>
  <c r="F6" i="8"/>
  <c r="E6" i="8"/>
  <c r="D6" i="8"/>
  <c r="C6" i="8"/>
  <c r="B6" i="8"/>
  <c r="A6" i="8"/>
  <c r="I5" i="8"/>
  <c r="H5" i="8"/>
  <c r="F5" i="8"/>
  <c r="E5" i="8"/>
  <c r="C5" i="8"/>
  <c r="B5" i="8"/>
  <c r="A5" i="8"/>
  <c r="I4" i="8"/>
  <c r="H4" i="8"/>
  <c r="G4" i="8"/>
  <c r="F4" i="8"/>
  <c r="E4" i="8"/>
  <c r="C4" i="8"/>
  <c r="B4" i="8"/>
  <c r="A4" i="8"/>
  <c r="I3" i="8"/>
  <c r="H3" i="8"/>
  <c r="F3" i="8"/>
  <c r="E3" i="8"/>
  <c r="D3" i="8"/>
  <c r="B3" i="8"/>
  <c r="A3" i="8"/>
  <c r="A51" i="8"/>
  <c r="G50" i="8"/>
  <c r="F50" i="8"/>
  <c r="A51" i="7"/>
  <c r="I50" i="7"/>
  <c r="I69" i="7" s="1"/>
  <c r="H50" i="7"/>
  <c r="H57" i="7" s="1"/>
  <c r="G50" i="7"/>
  <c r="F50" i="7"/>
  <c r="F87" i="7" s="1"/>
  <c r="E50" i="7"/>
  <c r="E87" i="7" s="1"/>
  <c r="D50" i="7"/>
  <c r="D86" i="7" s="1"/>
  <c r="C50" i="7"/>
  <c r="C59" i="7" s="1"/>
  <c r="B50" i="7"/>
  <c r="B83" i="7" s="1"/>
  <c r="A51" i="2"/>
  <c r="I50" i="2"/>
  <c r="I88" i="2" s="1"/>
  <c r="H50" i="2"/>
  <c r="H88" i="2" s="1"/>
  <c r="G50" i="2"/>
  <c r="G55" i="2" s="1"/>
  <c r="F50" i="2"/>
  <c r="F79" i="2" s="1"/>
  <c r="E50" i="2"/>
  <c r="E87" i="2" s="1"/>
  <c r="D50" i="2"/>
  <c r="D87" i="2" s="1"/>
  <c r="C50" i="2"/>
  <c r="B50" i="2"/>
  <c r="K33" i="7" l="1"/>
  <c r="K20" i="2"/>
  <c r="K20" i="7"/>
  <c r="K17" i="7"/>
  <c r="G10" i="8"/>
  <c r="G33" i="8"/>
  <c r="K19" i="7"/>
  <c r="K11" i="2"/>
  <c r="G8" i="8"/>
  <c r="G32" i="8"/>
  <c r="K19" i="2"/>
  <c r="K32" i="7"/>
  <c r="K21" i="7"/>
  <c r="K24" i="2"/>
  <c r="G87" i="7"/>
  <c r="K63" i="9"/>
  <c r="K55" i="9"/>
  <c r="K27" i="7"/>
  <c r="G27" i="8"/>
  <c r="K14" i="2"/>
  <c r="I82" i="9"/>
  <c r="K82" i="9" s="1"/>
  <c r="I81" i="9"/>
  <c r="K81" i="9" s="1"/>
  <c r="I80" i="9"/>
  <c r="K80" i="9" s="1"/>
  <c r="I66" i="9"/>
  <c r="K66" i="9" s="1"/>
  <c r="I65" i="9"/>
  <c r="K65" i="9" s="1"/>
  <c r="I64" i="9"/>
  <c r="K64" i="9" s="1"/>
  <c r="I60" i="9"/>
  <c r="K11" i="7"/>
  <c r="I79" i="9"/>
  <c r="K79" i="9" s="1"/>
  <c r="I63" i="9"/>
  <c r="K3" i="7"/>
  <c r="K31" i="7"/>
  <c r="I78" i="9"/>
  <c r="K78" i="9" s="1"/>
  <c r="I77" i="9"/>
  <c r="K77" i="9" s="1"/>
  <c r="I76" i="9"/>
  <c r="K76" i="9" s="1"/>
  <c r="I62" i="9"/>
  <c r="K62" i="9" s="1"/>
  <c r="K88" i="9"/>
  <c r="I75" i="9"/>
  <c r="K75" i="9" s="1"/>
  <c r="K73" i="9"/>
  <c r="I55" i="9"/>
  <c r="K5" i="7"/>
  <c r="K24" i="7"/>
  <c r="I88" i="9"/>
  <c r="I74" i="9"/>
  <c r="K74" i="9" s="1"/>
  <c r="I73" i="9"/>
  <c r="I72" i="9"/>
  <c r="K72" i="9" s="1"/>
  <c r="I54" i="9"/>
  <c r="K54" i="9" s="1"/>
  <c r="K25" i="7"/>
  <c r="I87" i="9"/>
  <c r="K87" i="9" s="1"/>
  <c r="I71" i="9"/>
  <c r="K71" i="9" s="1"/>
  <c r="K69" i="9"/>
  <c r="I56" i="9"/>
  <c r="I85" i="8"/>
  <c r="K36" i="2"/>
  <c r="K36" i="7"/>
  <c r="I86" i="9"/>
  <c r="K86" i="9" s="1"/>
  <c r="I85" i="9"/>
  <c r="K85" i="9" s="1"/>
  <c r="I84" i="9"/>
  <c r="K84" i="9" s="1"/>
  <c r="I70" i="9"/>
  <c r="K70" i="9" s="1"/>
  <c r="I69" i="9"/>
  <c r="I68" i="9"/>
  <c r="K68" i="9" s="1"/>
  <c r="I59" i="9"/>
  <c r="K59" i="9" s="1"/>
  <c r="K53" i="9"/>
  <c r="I52" i="9"/>
  <c r="H60" i="9"/>
  <c r="H56" i="9"/>
  <c r="H52" i="9"/>
  <c r="K52" i="9" s="1"/>
  <c r="G60" i="9"/>
  <c r="G56" i="9"/>
  <c r="I61" i="9"/>
  <c r="F60" i="9"/>
  <c r="I57" i="9"/>
  <c r="F56" i="9"/>
  <c r="H61" i="9"/>
  <c r="H57" i="9"/>
  <c r="K57" i="9" s="1"/>
  <c r="K45" i="7"/>
  <c r="K5" i="2"/>
  <c r="F87" i="8"/>
  <c r="G86" i="8"/>
  <c r="B88" i="8"/>
  <c r="B77" i="8"/>
  <c r="B69" i="8"/>
  <c r="B64" i="8"/>
  <c r="B60" i="8"/>
  <c r="B73" i="8"/>
  <c r="B84" i="8"/>
  <c r="B81" i="8"/>
  <c r="B53" i="8"/>
  <c r="B56" i="8"/>
  <c r="B76" i="8"/>
  <c r="B80" i="8"/>
  <c r="B52" i="8"/>
  <c r="B57" i="8"/>
  <c r="B61" i="8"/>
  <c r="C83" i="8"/>
  <c r="C53" i="8"/>
  <c r="E87" i="8"/>
  <c r="E81" i="8"/>
  <c r="E54" i="8"/>
  <c r="E62" i="8"/>
  <c r="E74" i="8"/>
  <c r="E88" i="8"/>
  <c r="E84" i="8"/>
  <c r="E53" i="8"/>
  <c r="E61" i="8"/>
  <c r="E64" i="8"/>
  <c r="E68" i="8"/>
  <c r="E80" i="8"/>
  <c r="E58" i="8"/>
  <c r="E77" i="8"/>
  <c r="E57" i="8"/>
  <c r="E78" i="8"/>
  <c r="E70" i="8"/>
  <c r="E65" i="8"/>
  <c r="E72" i="8"/>
  <c r="E69" i="8"/>
  <c r="E82" i="8"/>
  <c r="E60" i="8"/>
  <c r="D77" i="8"/>
  <c r="D64" i="8"/>
  <c r="D60" i="8"/>
  <c r="D81" i="8"/>
  <c r="D68" i="8"/>
  <c r="D61" i="8"/>
  <c r="D53" i="8"/>
  <c r="D80" i="8"/>
  <c r="D57" i="8"/>
  <c r="D65" i="8"/>
  <c r="D88" i="8"/>
  <c r="D84" i="8"/>
  <c r="G54" i="8"/>
  <c r="G73" i="8"/>
  <c r="F72" i="8"/>
  <c r="G82" i="8"/>
  <c r="E85" i="8"/>
  <c r="F70" i="8"/>
  <c r="F66" i="8"/>
  <c r="F77" i="8"/>
  <c r="G61" i="8"/>
  <c r="F54" i="8"/>
  <c r="F65" i="8"/>
  <c r="F73" i="8"/>
  <c r="G81" i="8"/>
  <c r="F88" i="8"/>
  <c r="D56" i="8"/>
  <c r="F58" i="8"/>
  <c r="F62" i="8"/>
  <c r="F80" i="8"/>
  <c r="F85" i="8"/>
  <c r="F52" i="8"/>
  <c r="F56" i="8"/>
  <c r="D69" i="8"/>
  <c r="F60" i="8"/>
  <c r="B68" i="8"/>
  <c r="F78" i="8"/>
  <c r="F61" i="8"/>
  <c r="F74" i="8"/>
  <c r="D52" i="8"/>
  <c r="G74" i="8"/>
  <c r="E52" i="8"/>
  <c r="G58" i="8"/>
  <c r="G62" i="8"/>
  <c r="F68" i="8"/>
  <c r="F76" i="8"/>
  <c r="G85" i="8"/>
  <c r="D76" i="8"/>
  <c r="G77" i="8"/>
  <c r="B85" i="8"/>
  <c r="E86" i="8"/>
  <c r="F81" i="8"/>
  <c r="F69" i="8"/>
  <c r="G65" i="8"/>
  <c r="F57" i="8"/>
  <c r="G57" i="8"/>
  <c r="E56" i="8"/>
  <c r="F53" i="8"/>
  <c r="F86" i="8"/>
  <c r="G70" i="8"/>
  <c r="D73" i="8"/>
  <c r="E76" i="8"/>
  <c r="F64" i="8"/>
  <c r="D72" i="8"/>
  <c r="F82" i="8"/>
  <c r="G78" i="8"/>
  <c r="G66" i="8"/>
  <c r="G53" i="8"/>
  <c r="F84" i="8"/>
  <c r="G69" i="8"/>
  <c r="B65" i="8"/>
  <c r="E66" i="8"/>
  <c r="B72" i="8"/>
  <c r="E73" i="8"/>
  <c r="D85" i="8"/>
  <c r="C73" i="8"/>
  <c r="C81" i="8"/>
  <c r="C85" i="8"/>
  <c r="C60" i="8"/>
  <c r="C56" i="8"/>
  <c r="C64" i="8"/>
  <c r="C72" i="8"/>
  <c r="C77" i="8"/>
  <c r="C65" i="8"/>
  <c r="C80" i="8"/>
  <c r="C52" i="8"/>
  <c r="C57" i="8"/>
  <c r="C69" i="8"/>
  <c r="C76" i="8"/>
  <c r="C84" i="8"/>
  <c r="C68" i="8"/>
  <c r="C61" i="8"/>
  <c r="D86" i="8"/>
  <c r="G87" i="8"/>
  <c r="B55" i="8"/>
  <c r="H75" i="8"/>
  <c r="H83" i="8"/>
  <c r="H74" i="8"/>
  <c r="I58" i="8"/>
  <c r="I66" i="8"/>
  <c r="I70" i="8"/>
  <c r="I74" i="8"/>
  <c r="I78" i="8"/>
  <c r="I82" i="8"/>
  <c r="I86" i="8"/>
  <c r="C88" i="8"/>
  <c r="H87" i="8"/>
  <c r="I55" i="8"/>
  <c r="H54" i="8"/>
  <c r="H58" i="8"/>
  <c r="H66" i="8"/>
  <c r="H70" i="8"/>
  <c r="H78" i="8"/>
  <c r="I59" i="8"/>
  <c r="I67" i="8"/>
  <c r="H82" i="8"/>
  <c r="I54" i="8"/>
  <c r="H61" i="8"/>
  <c r="B75" i="8"/>
  <c r="B79" i="8"/>
  <c r="H81" i="8"/>
  <c r="B83" i="8"/>
  <c r="B87" i="8"/>
  <c r="H59" i="8"/>
  <c r="H71" i="8"/>
  <c r="H79" i="8"/>
  <c r="I83" i="8"/>
  <c r="H62" i="8"/>
  <c r="B63" i="8"/>
  <c r="B67" i="8"/>
  <c r="H73" i="8"/>
  <c r="I53" i="8"/>
  <c r="I57" i="8"/>
  <c r="C59" i="8"/>
  <c r="C63" i="8"/>
  <c r="C75" i="8"/>
  <c r="H67" i="8"/>
  <c r="I75" i="8"/>
  <c r="I87" i="8"/>
  <c r="G52" i="8"/>
  <c r="D55" i="8"/>
  <c r="G56" i="8"/>
  <c r="D59" i="8"/>
  <c r="G60" i="8"/>
  <c r="D63" i="8"/>
  <c r="G64" i="8"/>
  <c r="D67" i="8"/>
  <c r="G68" i="8"/>
  <c r="D71" i="8"/>
  <c r="G72" i="8"/>
  <c r="D75" i="8"/>
  <c r="G76" i="8"/>
  <c r="D79" i="8"/>
  <c r="G80" i="8"/>
  <c r="D83" i="8"/>
  <c r="G84" i="8"/>
  <c r="D87" i="8"/>
  <c r="G88" i="8"/>
  <c r="H55" i="8"/>
  <c r="H63" i="8"/>
  <c r="I79" i="8"/>
  <c r="I62" i="8"/>
  <c r="H53" i="8"/>
  <c r="B59" i="8"/>
  <c r="H69" i="8"/>
  <c r="I61" i="8"/>
  <c r="I65" i="8"/>
  <c r="I69" i="8"/>
  <c r="C87" i="8"/>
  <c r="H52" i="8"/>
  <c r="B54" i="8"/>
  <c r="E55" i="8"/>
  <c r="H56" i="8"/>
  <c r="B58" i="8"/>
  <c r="E59" i="8"/>
  <c r="H60" i="8"/>
  <c r="B62" i="8"/>
  <c r="E63" i="8"/>
  <c r="H64" i="8"/>
  <c r="B66" i="8"/>
  <c r="E67" i="8"/>
  <c r="H68" i="8"/>
  <c r="B70" i="8"/>
  <c r="E71" i="8"/>
  <c r="H72" i="8"/>
  <c r="B74" i="8"/>
  <c r="E75" i="8"/>
  <c r="H76" i="8"/>
  <c r="B78" i="8"/>
  <c r="E79" i="8"/>
  <c r="H80" i="8"/>
  <c r="B82" i="8"/>
  <c r="E83" i="8"/>
  <c r="H84" i="8"/>
  <c r="B86" i="8"/>
  <c r="H88" i="8"/>
  <c r="H86" i="8"/>
  <c r="B71" i="8"/>
  <c r="H77" i="8"/>
  <c r="C67" i="8"/>
  <c r="I73" i="8"/>
  <c r="I52" i="8"/>
  <c r="C54" i="8"/>
  <c r="F55" i="8"/>
  <c r="I56" i="8"/>
  <c r="C58" i="8"/>
  <c r="F59" i="8"/>
  <c r="I60" i="8"/>
  <c r="C62" i="8"/>
  <c r="F63" i="8"/>
  <c r="I64" i="8"/>
  <c r="C66" i="8"/>
  <c r="F67" i="8"/>
  <c r="I68" i="8"/>
  <c r="C70" i="8"/>
  <c r="F71" i="8"/>
  <c r="I72" i="8"/>
  <c r="C74" i="8"/>
  <c r="F75" i="8"/>
  <c r="I76" i="8"/>
  <c r="C78" i="8"/>
  <c r="F79" i="8"/>
  <c r="I80" i="8"/>
  <c r="C82" i="8"/>
  <c r="F83" i="8"/>
  <c r="I84" i="8"/>
  <c r="C86" i="8"/>
  <c r="I88" i="8"/>
  <c r="I63" i="8"/>
  <c r="I71" i="8"/>
  <c r="H57" i="8"/>
  <c r="H65" i="8"/>
  <c r="C55" i="8"/>
  <c r="C71" i="8"/>
  <c r="I77" i="8"/>
  <c r="C79" i="8"/>
  <c r="I81" i="8"/>
  <c r="D54" i="8"/>
  <c r="G55" i="8"/>
  <c r="D58" i="8"/>
  <c r="G59" i="8"/>
  <c r="D62" i="8"/>
  <c r="G63" i="8"/>
  <c r="D66" i="8"/>
  <c r="G67" i="8"/>
  <c r="D70" i="8"/>
  <c r="G71" i="8"/>
  <c r="D74" i="8"/>
  <c r="G75" i="8"/>
  <c r="D78" i="8"/>
  <c r="G79" i="8"/>
  <c r="D82" i="8"/>
  <c r="G83" i="8"/>
  <c r="C52" i="7"/>
  <c r="C56" i="7"/>
  <c r="B52" i="7"/>
  <c r="E56" i="7"/>
  <c r="D61" i="7"/>
  <c r="D68" i="7"/>
  <c r="E68" i="7"/>
  <c r="F74" i="7"/>
  <c r="E81" i="7"/>
  <c r="E61" i="7"/>
  <c r="G74" i="7"/>
  <c r="F81" i="7"/>
  <c r="D52" i="7"/>
  <c r="C57" i="7"/>
  <c r="F61" i="7"/>
  <c r="F68" i="7"/>
  <c r="B76" i="7"/>
  <c r="G81" i="7"/>
  <c r="E52" i="7"/>
  <c r="E57" i="7"/>
  <c r="G61" i="7"/>
  <c r="B69" i="7"/>
  <c r="C76" i="7"/>
  <c r="E82" i="7"/>
  <c r="F52" i="7"/>
  <c r="F57" i="7"/>
  <c r="E62" i="7"/>
  <c r="C69" i="7"/>
  <c r="D76" i="7"/>
  <c r="F82" i="7"/>
  <c r="E53" i="7"/>
  <c r="G57" i="7"/>
  <c r="F64" i="7"/>
  <c r="D69" i="7"/>
  <c r="E76" i="7"/>
  <c r="G82" i="7"/>
  <c r="F53" i="7"/>
  <c r="E58" i="7"/>
  <c r="B65" i="7"/>
  <c r="F69" i="7"/>
  <c r="G77" i="7"/>
  <c r="C85" i="7"/>
  <c r="G53" i="7"/>
  <c r="F58" i="7"/>
  <c r="C65" i="7"/>
  <c r="B72" i="7"/>
  <c r="E78" i="7"/>
  <c r="D85" i="7"/>
  <c r="E54" i="7"/>
  <c r="G58" i="7"/>
  <c r="D65" i="7"/>
  <c r="C72" i="7"/>
  <c r="F78" i="7"/>
  <c r="E85" i="7"/>
  <c r="F54" i="7"/>
  <c r="C60" i="7"/>
  <c r="E65" i="7"/>
  <c r="D72" i="7"/>
  <c r="G78" i="7"/>
  <c r="F85" i="7"/>
  <c r="F65" i="7"/>
  <c r="G85" i="7"/>
  <c r="F60" i="7"/>
  <c r="E72" i="7"/>
  <c r="B80" i="7"/>
  <c r="B56" i="7"/>
  <c r="C61" i="7"/>
  <c r="E66" i="7"/>
  <c r="F72" i="7"/>
  <c r="C80" i="7"/>
  <c r="E86" i="7"/>
  <c r="D56" i="7"/>
  <c r="B60" i="7"/>
  <c r="F62" i="7"/>
  <c r="G65" i="7"/>
  <c r="E69" i="7"/>
  <c r="C73" i="7"/>
  <c r="F76" i="7"/>
  <c r="D80" i="7"/>
  <c r="B84" i="7"/>
  <c r="F86" i="7"/>
  <c r="G62" i="7"/>
  <c r="D73" i="7"/>
  <c r="B77" i="7"/>
  <c r="E80" i="7"/>
  <c r="C84" i="7"/>
  <c r="G86" i="7"/>
  <c r="C53" i="7"/>
  <c r="F56" i="7"/>
  <c r="D60" i="7"/>
  <c r="B64" i="7"/>
  <c r="F66" i="7"/>
  <c r="G69" i="7"/>
  <c r="E73" i="7"/>
  <c r="C77" i="7"/>
  <c r="F80" i="7"/>
  <c r="D84" i="7"/>
  <c r="B88" i="7"/>
  <c r="B53" i="7"/>
  <c r="D53" i="7"/>
  <c r="B57" i="7"/>
  <c r="E60" i="7"/>
  <c r="C64" i="7"/>
  <c r="G66" i="7"/>
  <c r="E70" i="7"/>
  <c r="F73" i="7"/>
  <c r="D77" i="7"/>
  <c r="B81" i="7"/>
  <c r="E84" i="7"/>
  <c r="D88" i="7"/>
  <c r="B73" i="7"/>
  <c r="D64" i="7"/>
  <c r="B68" i="7"/>
  <c r="F70" i="7"/>
  <c r="G73" i="7"/>
  <c r="E77" i="7"/>
  <c r="C81" i="7"/>
  <c r="F84" i="7"/>
  <c r="E88" i="7"/>
  <c r="D57" i="7"/>
  <c r="B61" i="7"/>
  <c r="E64" i="7"/>
  <c r="C68" i="7"/>
  <c r="G70" i="7"/>
  <c r="E74" i="7"/>
  <c r="F77" i="7"/>
  <c r="D81" i="7"/>
  <c r="B85" i="7"/>
  <c r="F88" i="7"/>
  <c r="H67" i="7"/>
  <c r="H54" i="7"/>
  <c r="H70" i="7"/>
  <c r="I62" i="7"/>
  <c r="I74" i="7"/>
  <c r="I78" i="7"/>
  <c r="I82" i="7"/>
  <c r="I86" i="7"/>
  <c r="C88" i="7"/>
  <c r="I67" i="7"/>
  <c r="I71" i="7"/>
  <c r="H71" i="7"/>
  <c r="H53" i="7"/>
  <c r="H73" i="7"/>
  <c r="B87" i="7"/>
  <c r="H55" i="7"/>
  <c r="H59" i="7"/>
  <c r="H87" i="7"/>
  <c r="I63" i="7"/>
  <c r="I79" i="7"/>
  <c r="H58" i="7"/>
  <c r="H86" i="7"/>
  <c r="I70" i="7"/>
  <c r="B59" i="7"/>
  <c r="B63" i="7"/>
  <c r="H65" i="7"/>
  <c r="H69" i="7"/>
  <c r="C75" i="7"/>
  <c r="H74" i="7"/>
  <c r="H82" i="7"/>
  <c r="I58" i="7"/>
  <c r="I66" i="7"/>
  <c r="B75" i="7"/>
  <c r="H77" i="7"/>
  <c r="H85" i="7"/>
  <c r="C55" i="7"/>
  <c r="C83" i="7"/>
  <c r="I85" i="7"/>
  <c r="D55" i="7"/>
  <c r="G56" i="7"/>
  <c r="D59" i="7"/>
  <c r="G60" i="7"/>
  <c r="D63" i="7"/>
  <c r="G64" i="7"/>
  <c r="D67" i="7"/>
  <c r="G68" i="7"/>
  <c r="D71" i="7"/>
  <c r="G72" i="7"/>
  <c r="D75" i="7"/>
  <c r="D79" i="7"/>
  <c r="D83" i="7"/>
  <c r="G84" i="7"/>
  <c r="D87" i="7"/>
  <c r="G88" i="7"/>
  <c r="H83" i="7"/>
  <c r="I87" i="7"/>
  <c r="H62" i="7"/>
  <c r="H78" i="7"/>
  <c r="B55" i="7"/>
  <c r="H61" i="7"/>
  <c r="B79" i="7"/>
  <c r="H81" i="7"/>
  <c r="C63" i="7"/>
  <c r="I65" i="7"/>
  <c r="I73" i="7"/>
  <c r="H52" i="7"/>
  <c r="B54" i="7"/>
  <c r="E55" i="7"/>
  <c r="H56" i="7"/>
  <c r="B58" i="7"/>
  <c r="E59" i="7"/>
  <c r="H60" i="7"/>
  <c r="B62" i="7"/>
  <c r="E63" i="7"/>
  <c r="H64" i="7"/>
  <c r="B66" i="7"/>
  <c r="E67" i="7"/>
  <c r="H68" i="7"/>
  <c r="B70" i="7"/>
  <c r="E71" i="7"/>
  <c r="H72" i="7"/>
  <c r="B74" i="7"/>
  <c r="E75" i="7"/>
  <c r="H76" i="7"/>
  <c r="B78" i="7"/>
  <c r="E79" i="7"/>
  <c r="H80" i="7"/>
  <c r="B82" i="7"/>
  <c r="E83" i="7"/>
  <c r="H84" i="7"/>
  <c r="B86" i="7"/>
  <c r="K86" i="7" s="1"/>
  <c r="H88" i="7"/>
  <c r="H63" i="7"/>
  <c r="H75" i="7"/>
  <c r="H79" i="7"/>
  <c r="H66" i="7"/>
  <c r="I54" i="7"/>
  <c r="I53" i="7"/>
  <c r="C67" i="7"/>
  <c r="C71" i="7"/>
  <c r="I77" i="7"/>
  <c r="C79" i="7"/>
  <c r="I81" i="7"/>
  <c r="C87" i="7"/>
  <c r="I52" i="7"/>
  <c r="C54" i="7"/>
  <c r="F55" i="7"/>
  <c r="I56" i="7"/>
  <c r="C58" i="7"/>
  <c r="F59" i="7"/>
  <c r="I60" i="7"/>
  <c r="C62" i="7"/>
  <c r="F63" i="7"/>
  <c r="I64" i="7"/>
  <c r="C66" i="7"/>
  <c r="F67" i="7"/>
  <c r="I68" i="7"/>
  <c r="C70" i="7"/>
  <c r="F71" i="7"/>
  <c r="I72" i="7"/>
  <c r="C74" i="7"/>
  <c r="F75" i="7"/>
  <c r="I76" i="7"/>
  <c r="C78" i="7"/>
  <c r="F79" i="7"/>
  <c r="I80" i="7"/>
  <c r="C82" i="7"/>
  <c r="F83" i="7"/>
  <c r="I84" i="7"/>
  <c r="C86" i="7"/>
  <c r="I88" i="7"/>
  <c r="I55" i="7"/>
  <c r="I59" i="7"/>
  <c r="I75" i="7"/>
  <c r="I83" i="7"/>
  <c r="B67" i="7"/>
  <c r="B71" i="7"/>
  <c r="I57" i="7"/>
  <c r="I61" i="7"/>
  <c r="D54" i="7"/>
  <c r="G55" i="7"/>
  <c r="D58" i="7"/>
  <c r="D62" i="7"/>
  <c r="G63" i="7"/>
  <c r="D66" i="7"/>
  <c r="G67" i="7"/>
  <c r="D70" i="7"/>
  <c r="D74" i="7"/>
  <c r="G75" i="7"/>
  <c r="D78" i="7"/>
  <c r="G79" i="7"/>
  <c r="D82" i="7"/>
  <c r="G83" i="7"/>
  <c r="B67" i="2"/>
  <c r="B78" i="2"/>
  <c r="B86" i="2"/>
  <c r="B59" i="2"/>
  <c r="B85" i="2"/>
  <c r="B58" i="2"/>
  <c r="B55" i="2"/>
  <c r="B82" i="2"/>
  <c r="B80" i="2"/>
  <c r="B77" i="2"/>
  <c r="B76" i="2"/>
  <c r="B68" i="2"/>
  <c r="B73" i="2"/>
  <c r="B71" i="2"/>
  <c r="B62" i="2"/>
  <c r="C87" i="2"/>
  <c r="B64" i="2"/>
  <c r="C85" i="2"/>
  <c r="E76" i="2"/>
  <c r="C58" i="2"/>
  <c r="D67" i="2"/>
  <c r="D53" i="2"/>
  <c r="D80" i="2"/>
  <c r="C62" i="2"/>
  <c r="D62" i="2"/>
  <c r="E71" i="2"/>
  <c r="C67" i="2"/>
  <c r="D58" i="2"/>
  <c r="C68" i="2"/>
  <c r="C86" i="2"/>
  <c r="D59" i="2"/>
  <c r="D68" i="2"/>
  <c r="D77" i="2"/>
  <c r="D82" i="2"/>
  <c r="B52" i="2"/>
  <c r="E64" i="2"/>
  <c r="E73" i="2"/>
  <c r="E77" i="2"/>
  <c r="E82" i="2"/>
  <c r="E86" i="2"/>
  <c r="C71" i="2"/>
  <c r="E53" i="2"/>
  <c r="D85" i="2"/>
  <c r="E62" i="2"/>
  <c r="C64" i="2"/>
  <c r="C82" i="2"/>
  <c r="D55" i="2"/>
  <c r="D64" i="2"/>
  <c r="D73" i="2"/>
  <c r="D86" i="2"/>
  <c r="E55" i="2"/>
  <c r="E59" i="2"/>
  <c r="E68" i="2"/>
  <c r="C52" i="2"/>
  <c r="B56" i="2"/>
  <c r="B61" i="2"/>
  <c r="B65" i="2"/>
  <c r="B70" i="2"/>
  <c r="B74" i="2"/>
  <c r="B79" i="2"/>
  <c r="B83" i="2"/>
  <c r="B88" i="2"/>
  <c r="C80" i="2"/>
  <c r="D71" i="2"/>
  <c r="E58" i="2"/>
  <c r="E80" i="2"/>
  <c r="C55" i="2"/>
  <c r="C73" i="2"/>
  <c r="C56" i="2"/>
  <c r="C65" i="2"/>
  <c r="C70" i="2"/>
  <c r="C74" i="2"/>
  <c r="C79" i="2"/>
  <c r="C83" i="2"/>
  <c r="C88" i="2"/>
  <c r="C53" i="2"/>
  <c r="D76" i="2"/>
  <c r="C54" i="2"/>
  <c r="E85" i="2"/>
  <c r="C59" i="2"/>
  <c r="C77" i="2"/>
  <c r="D52" i="2"/>
  <c r="C61" i="2"/>
  <c r="E52" i="2"/>
  <c r="D56" i="2"/>
  <c r="D61" i="2"/>
  <c r="D65" i="2"/>
  <c r="D70" i="2"/>
  <c r="D74" i="2"/>
  <c r="D79" i="2"/>
  <c r="D83" i="2"/>
  <c r="D88" i="2"/>
  <c r="C76" i="2"/>
  <c r="E67" i="2"/>
  <c r="B53" i="2"/>
  <c r="E56" i="2"/>
  <c r="E61" i="2"/>
  <c r="E65" i="2"/>
  <c r="E70" i="2"/>
  <c r="E74" i="2"/>
  <c r="E79" i="2"/>
  <c r="E83" i="2"/>
  <c r="E88" i="2"/>
  <c r="F81" i="2"/>
  <c r="H63" i="2"/>
  <c r="H87" i="2"/>
  <c r="F60" i="2"/>
  <c r="F75" i="2"/>
  <c r="G54" i="2"/>
  <c r="H54" i="2"/>
  <c r="I75" i="2"/>
  <c r="I87" i="2"/>
  <c r="F78" i="2"/>
  <c r="G72" i="2"/>
  <c r="G87" i="2"/>
  <c r="H57" i="2"/>
  <c r="H72" i="2"/>
  <c r="F56" i="2"/>
  <c r="F71" i="2"/>
  <c r="F77" i="2"/>
  <c r="F80" i="2"/>
  <c r="F83" i="2"/>
  <c r="F86" i="2"/>
  <c r="I60" i="2"/>
  <c r="I69" i="2"/>
  <c r="G65" i="2"/>
  <c r="G71" i="2"/>
  <c r="G74" i="2"/>
  <c r="G77" i="2"/>
  <c r="G80" i="2"/>
  <c r="G83" i="2"/>
  <c r="G86" i="2"/>
  <c r="F66" i="2"/>
  <c r="F69" i="2"/>
  <c r="F84" i="2"/>
  <c r="G63" i="2"/>
  <c r="G69" i="2"/>
  <c r="G75" i="2"/>
  <c r="H75" i="2"/>
  <c r="I72" i="2"/>
  <c r="I78" i="2"/>
  <c r="F62" i="2"/>
  <c r="F74" i="2"/>
  <c r="G53" i="2"/>
  <c r="G59" i="2"/>
  <c r="G68" i="2"/>
  <c r="H53" i="2"/>
  <c r="H59" i="2"/>
  <c r="H68" i="2"/>
  <c r="H71" i="2"/>
  <c r="H74" i="2"/>
  <c r="H77" i="2"/>
  <c r="H83" i="2"/>
  <c r="H86" i="2"/>
  <c r="F54" i="2"/>
  <c r="F63" i="2"/>
  <c r="G81" i="2"/>
  <c r="H66" i="2"/>
  <c r="H81" i="2"/>
  <c r="I63" i="2"/>
  <c r="I66" i="2"/>
  <c r="G56" i="2"/>
  <c r="G62" i="2"/>
  <c r="H62" i="2"/>
  <c r="H80" i="2"/>
  <c r="I68" i="2"/>
  <c r="I80" i="2"/>
  <c r="F57" i="2"/>
  <c r="F72" i="2"/>
  <c r="F87" i="2"/>
  <c r="G57" i="2"/>
  <c r="H60" i="2"/>
  <c r="H69" i="2"/>
  <c r="F68" i="2"/>
  <c r="H65" i="2"/>
  <c r="I56" i="2"/>
  <c r="F82" i="2"/>
  <c r="B84" i="2"/>
  <c r="F85" i="2"/>
  <c r="B87" i="2"/>
  <c r="F88" i="2"/>
  <c r="G78" i="2"/>
  <c r="H78" i="2"/>
  <c r="H56" i="2"/>
  <c r="I53" i="2"/>
  <c r="C57" i="2"/>
  <c r="G58" i="2"/>
  <c r="C60" i="2"/>
  <c r="G61" i="2"/>
  <c r="C63" i="2"/>
  <c r="G64" i="2"/>
  <c r="C66" i="2"/>
  <c r="G67" i="2"/>
  <c r="C69" i="2"/>
  <c r="G70" i="2"/>
  <c r="C72" i="2"/>
  <c r="G73" i="2"/>
  <c r="C75" i="2"/>
  <c r="G76" i="2"/>
  <c r="C78" i="2"/>
  <c r="G79" i="2"/>
  <c r="C81" i="2"/>
  <c r="G82" i="2"/>
  <c r="C84" i="2"/>
  <c r="G85" i="2"/>
  <c r="G88" i="2"/>
  <c r="G60" i="2"/>
  <c r="G66" i="2"/>
  <c r="G84" i="2"/>
  <c r="H84" i="2"/>
  <c r="I57" i="2"/>
  <c r="I84" i="2"/>
  <c r="F53" i="2"/>
  <c r="F59" i="2"/>
  <c r="F65" i="2"/>
  <c r="I59" i="2"/>
  <c r="I62" i="2"/>
  <c r="I65" i="2"/>
  <c r="I74" i="2"/>
  <c r="I77" i="2"/>
  <c r="B54" i="2"/>
  <c r="B57" i="2"/>
  <c r="B60" i="2"/>
  <c r="B63" i="2"/>
  <c r="B66" i="2"/>
  <c r="B69" i="2"/>
  <c r="B72" i="2"/>
  <c r="F73" i="2"/>
  <c r="B81" i="2"/>
  <c r="H52" i="2"/>
  <c r="D54" i="2"/>
  <c r="H55" i="2"/>
  <c r="D57" i="2"/>
  <c r="H58" i="2"/>
  <c r="D60" i="2"/>
  <c r="H61" i="2"/>
  <c r="D63" i="2"/>
  <c r="H64" i="2"/>
  <c r="D66" i="2"/>
  <c r="H67" i="2"/>
  <c r="D69" i="2"/>
  <c r="H70" i="2"/>
  <c r="D72" i="2"/>
  <c r="H73" i="2"/>
  <c r="D75" i="2"/>
  <c r="H76" i="2"/>
  <c r="D78" i="2"/>
  <c r="H79" i="2"/>
  <c r="D81" i="2"/>
  <c r="H82" i="2"/>
  <c r="D84" i="2"/>
  <c r="H85" i="2"/>
  <c r="I54" i="2"/>
  <c r="I81" i="2"/>
  <c r="I71" i="2"/>
  <c r="I83" i="2"/>
  <c r="I86" i="2"/>
  <c r="F52" i="2"/>
  <c r="F55" i="2"/>
  <c r="F58" i="2"/>
  <c r="F61" i="2"/>
  <c r="F64" i="2"/>
  <c r="F67" i="2"/>
  <c r="F70" i="2"/>
  <c r="B75" i="2"/>
  <c r="F76" i="2"/>
  <c r="G52" i="2"/>
  <c r="I52" i="2"/>
  <c r="E54" i="2"/>
  <c r="I55" i="2"/>
  <c r="E57" i="2"/>
  <c r="I58" i="2"/>
  <c r="E60" i="2"/>
  <c r="I61" i="2"/>
  <c r="E63" i="2"/>
  <c r="I64" i="2"/>
  <c r="E66" i="2"/>
  <c r="I67" i="2"/>
  <c r="E69" i="2"/>
  <c r="I70" i="2"/>
  <c r="E72" i="2"/>
  <c r="I73" i="2"/>
  <c r="E75" i="2"/>
  <c r="I76" i="2"/>
  <c r="E78" i="2"/>
  <c r="I79" i="2"/>
  <c r="E81" i="2"/>
  <c r="I82" i="2"/>
  <c r="E84" i="2"/>
  <c r="I85" i="2"/>
  <c r="G52" i="7" l="1"/>
  <c r="K87" i="7"/>
  <c r="G80" i="7"/>
  <c r="G76" i="7"/>
  <c r="G71" i="7"/>
  <c r="K71" i="7" s="1"/>
  <c r="G59" i="7"/>
  <c r="K59" i="7" s="1"/>
  <c r="K83" i="7"/>
  <c r="K72" i="2"/>
  <c r="K87" i="2"/>
  <c r="K76" i="2"/>
  <c r="K63" i="7"/>
  <c r="K66" i="2"/>
  <c r="K65" i="2"/>
  <c r="K63" i="2"/>
  <c r="K81" i="2"/>
  <c r="K54" i="2"/>
  <c r="K83" i="2"/>
  <c r="K73" i="2"/>
  <c r="K85" i="2"/>
  <c r="K67" i="7"/>
  <c r="K82" i="7"/>
  <c r="K81" i="7"/>
  <c r="K77" i="7"/>
  <c r="K86" i="2"/>
  <c r="K75" i="7"/>
  <c r="K88" i="7"/>
  <c r="K73" i="7"/>
  <c r="K79" i="2"/>
  <c r="K68" i="2"/>
  <c r="K59" i="2"/>
  <c r="K70" i="7"/>
  <c r="K53" i="7"/>
  <c r="K64" i="7"/>
  <c r="K58" i="7"/>
  <c r="K56" i="7"/>
  <c r="K69" i="2"/>
  <c r="K84" i="2"/>
  <c r="K70" i="2"/>
  <c r="K77" i="2"/>
  <c r="K78" i="2"/>
  <c r="K78" i="7"/>
  <c r="K79" i="7"/>
  <c r="K61" i="7"/>
  <c r="K68" i="7"/>
  <c r="K60" i="7"/>
  <c r="K80" i="7"/>
  <c r="K74" i="2"/>
  <c r="K64" i="2"/>
  <c r="K80" i="2"/>
  <c r="K67" i="2"/>
  <c r="K66" i="7"/>
  <c r="K85" i="7"/>
  <c r="K84" i="7"/>
  <c r="K76" i="7"/>
  <c r="K60" i="9"/>
  <c r="K52" i="2"/>
  <c r="K61" i="2"/>
  <c r="K82" i="2"/>
  <c r="K60" i="2"/>
  <c r="K53" i="2"/>
  <c r="K56" i="2"/>
  <c r="K62" i="2"/>
  <c r="K55" i="2"/>
  <c r="K74" i="7"/>
  <c r="G54" i="7"/>
  <c r="K54" i="7" s="1"/>
  <c r="K65" i="7"/>
  <c r="K61" i="9"/>
  <c r="K52" i="7"/>
  <c r="K75" i="2"/>
  <c r="K55" i="7"/>
  <c r="K57" i="2"/>
  <c r="K88" i="2"/>
  <c r="K71" i="2"/>
  <c r="K58" i="2"/>
  <c r="K62" i="7"/>
  <c r="K57" i="7"/>
  <c r="K72" i="7"/>
  <c r="K69" i="7"/>
  <c r="K56" i="9"/>
  <c r="K59" i="8"/>
  <c r="K81" i="8"/>
  <c r="K86" i="8"/>
  <c r="K70" i="8"/>
  <c r="K63" i="8"/>
  <c r="K87" i="8"/>
  <c r="K56" i="8"/>
  <c r="K73" i="8"/>
  <c r="K58" i="8"/>
  <c r="K53" i="8"/>
  <c r="K83" i="8"/>
  <c r="K85" i="8"/>
  <c r="K60" i="8"/>
  <c r="K72" i="8"/>
  <c r="K64" i="8"/>
  <c r="K76" i="8"/>
  <c r="K66" i="8"/>
  <c r="K79" i="8"/>
  <c r="K68" i="8"/>
  <c r="K75" i="8"/>
  <c r="K55" i="8"/>
  <c r="K77" i="8"/>
  <c r="K82" i="8"/>
  <c r="K65" i="8"/>
  <c r="K54" i="8"/>
  <c r="K67" i="8"/>
  <c r="K52" i="8"/>
  <c r="K88" i="8"/>
  <c r="K71" i="8"/>
  <c r="K62" i="8"/>
  <c r="K78" i="8"/>
  <c r="K57" i="8"/>
  <c r="K80" i="8"/>
  <c r="K61" i="8"/>
  <c r="K84" i="8"/>
  <c r="K69" i="8"/>
  <c r="K74" i="8"/>
</calcChain>
</file>

<file path=xl/sharedStrings.xml><?xml version="1.0" encoding="utf-8"?>
<sst xmlns="http://schemas.openxmlformats.org/spreadsheetml/2006/main" count="1087" uniqueCount="349">
  <si>
    <t>primary</t>
  </si>
  <si>
    <t>fShifted</t>
  </si>
  <si>
    <t>gShifted</t>
  </si>
  <si>
    <t>keyLblAim</t>
  </si>
  <si>
    <t>primaryAim</t>
  </si>
  <si>
    <t>fShiftedAim</t>
  </si>
  <si>
    <t>gShiftedAim</t>
  </si>
  <si>
    <t>primaryTam</t>
  </si>
  <si>
    <t>ITM_1ONX</t>
  </si>
  <si>
    <t>ITM_TGLFRT</t>
  </si>
  <si>
    <t>ITM_NULL</t>
  </si>
  <si>
    <t>ITM_YX</t>
  </si>
  <si>
    <t>ITM_toINT</t>
  </si>
  <si>
    <t>ITM_LN</t>
  </si>
  <si>
    <t>ITM_LOG10</t>
  </si>
  <si>
    <t>ITM_10x</t>
  </si>
  <si>
    <t>ITM_SQUARE</t>
  </si>
  <si>
    <t>ITM_AIM</t>
  </si>
  <si>
    <t>ITM_SQUAREROOTX</t>
  </si>
  <si>
    <t>ITM_STO</t>
  </si>
  <si>
    <t>ITM_ASSIGN</t>
  </si>
  <si>
    <t>ITM_RCL</t>
  </si>
  <si>
    <t>ITM_RBR</t>
  </si>
  <si>
    <t>ITM_VIEW</t>
  </si>
  <si>
    <t>ITM_HEX</t>
  </si>
  <si>
    <t>ITM_Rdown</t>
  </si>
  <si>
    <t>ITM_Rup</t>
  </si>
  <si>
    <t>ITM_MAGNITUDE</t>
  </si>
  <si>
    <t>ITM_ANGLE</t>
  </si>
  <si>
    <t>ITM_ENTER</t>
  </si>
  <si>
    <t>ITM_XexY</t>
  </si>
  <si>
    <t>ITM_CHS</t>
  </si>
  <si>
    <t>ITM_DELTAPC</t>
  </si>
  <si>
    <t>ITM_EXPONENT</t>
  </si>
  <si>
    <t>ITM_SHOW</t>
  </si>
  <si>
    <t>ITM_DIV</t>
  </si>
  <si>
    <t>ITM_RTN</t>
  </si>
  <si>
    <t>ITM_XEQ</t>
  </si>
  <si>
    <t>ITM_GTO</t>
  </si>
  <si>
    <t>ITM_LBL</t>
  </si>
  <si>
    <t>ITM_MULT</t>
  </si>
  <si>
    <t>ITM_SUB</t>
  </si>
  <si>
    <t>ITM_TIMER</t>
  </si>
  <si>
    <t>ITM_ADD</t>
  </si>
  <si>
    <t>ITM_RS</t>
  </si>
  <si>
    <t>ITM_PR</t>
  </si>
  <si>
    <t>ITM_OFF</t>
  </si>
  <si>
    <t>//keyID</t>
  </si>
  <si>
    <t>-MNU_ALPHAFN</t>
  </si>
  <si>
    <t>-MNU_ALPHAINTL</t>
  </si>
  <si>
    <t>-MNU_EXP</t>
  </si>
  <si>
    <t>-MNU_CPX</t>
  </si>
  <si>
    <t>-MNU_STK</t>
  </si>
  <si>
    <t>-MNU_FIN</t>
  </si>
  <si>
    <t>-MNU_DSP</t>
  </si>
  <si>
    <t>-MNU_CLR</t>
  </si>
  <si>
    <t>-MNU_CONST</t>
  </si>
  <si>
    <t>-MNU_PROB</t>
  </si>
  <si>
    <t>-MNU_STAT</t>
  </si>
  <si>
    <t>-MNU_SUMS</t>
  </si>
  <si>
    <t>-MNU_UNITCONV</t>
  </si>
  <si>
    <t>-MNU_ANGLECONV</t>
  </si>
  <si>
    <t>-MNU_FLAGS</t>
  </si>
  <si>
    <t>-MNU_BITS</t>
  </si>
  <si>
    <t>-MNU_INTS</t>
  </si>
  <si>
    <t>-MNU_ALPHAMATH</t>
  </si>
  <si>
    <t>-MNU_ADV</t>
  </si>
  <si>
    <t>-MNU_EQN</t>
  </si>
  <si>
    <t>-MNU_MATX</t>
  </si>
  <si>
    <t>-MNU_XFN</t>
  </si>
  <si>
    <t>-MNU_CLK</t>
  </si>
  <si>
    <t>-MNU_MODE</t>
  </si>
  <si>
    <t>-MNU_IO</t>
  </si>
  <si>
    <t>-MNU_PRINT</t>
  </si>
  <si>
    <t>-MNU_LOOP</t>
  </si>
  <si>
    <t>-MNU_TEST</t>
  </si>
  <si>
    <t>-MNU_PARTS</t>
  </si>
  <si>
    <t>-MNU_INFO</t>
  </si>
  <si>
    <t>-MNU_ALPHADOT</t>
  </si>
  <si>
    <t>-MNU_PFN</t>
  </si>
  <si>
    <t>-MNU_CATALOG</t>
  </si>
  <si>
    <t>-MNU_ASN</t>
  </si>
  <si>
    <t>-MNU_HOME</t>
  </si>
  <si>
    <t>KEY_fg</t>
  </si>
  <si>
    <t>ITM_RI</t>
  </si>
  <si>
    <t>{21</t>
  </si>
  <si>
    <t>ITM_SIGMAPLUS</t>
  </si>
  <si>
    <t>{22</t>
  </si>
  <si>
    <t>{23</t>
  </si>
  <si>
    <t>ITM_ms</t>
  </si>
  <si>
    <t>{24</t>
  </si>
  <si>
    <t>{25</t>
  </si>
  <si>
    <t>ITM_toREC2</t>
  </si>
  <si>
    <t>{26</t>
  </si>
  <si>
    <t>ITM_XTHROOT</t>
  </si>
  <si>
    <t>ITM_toPOL2</t>
  </si>
  <si>
    <t>{31</t>
  </si>
  <si>
    <t>{32</t>
  </si>
  <si>
    <t>ITM_PC</t>
  </si>
  <si>
    <t>{33</t>
  </si>
  <si>
    <t>{34</t>
  </si>
  <si>
    <t>ITM_sin</t>
  </si>
  <si>
    <t>ITM_arcsin</t>
  </si>
  <si>
    <t>{35</t>
  </si>
  <si>
    <t>ITM_cos</t>
  </si>
  <si>
    <t>ITM_arccos</t>
  </si>
  <si>
    <t>{36</t>
  </si>
  <si>
    <t>ITM_tan</t>
  </si>
  <si>
    <t>ITM_arctan</t>
  </si>
  <si>
    <t>{41</t>
  </si>
  <si>
    <t>KEY_COMPLEX</t>
  </si>
  <si>
    <t>{42</t>
  </si>
  <si>
    <t>ITM_LASTX</t>
  </si>
  <si>
    <t>{43</t>
  </si>
  <si>
    <t>-MNU_BASE</t>
  </si>
  <si>
    <t>{44</t>
  </si>
  <si>
    <t>{45</t>
  </si>
  <si>
    <t>{51</t>
  </si>
  <si>
    <t>{52</t>
  </si>
  <si>
    <t>{53</t>
  </si>
  <si>
    <t>{54</t>
  </si>
  <si>
    <t>{55</t>
  </si>
  <si>
    <t>{61</t>
  </si>
  <si>
    <t>ITM_FLGSV</t>
  </si>
  <si>
    <t>{62</t>
  </si>
  <si>
    <t>{63</t>
  </si>
  <si>
    <t>{64</t>
  </si>
  <si>
    <t>{65</t>
  </si>
  <si>
    <t>{71</t>
  </si>
  <si>
    <t>{72</t>
  </si>
  <si>
    <t>{73</t>
  </si>
  <si>
    <t>{74</t>
  </si>
  <si>
    <t>{75</t>
  </si>
  <si>
    <t>{81</t>
  </si>
  <si>
    <t>{82</t>
  </si>
  <si>
    <t>{83</t>
  </si>
  <si>
    <t>{84</t>
  </si>
  <si>
    <t>{85</t>
  </si>
  <si>
    <t>ITM_A</t>
  </si>
  <si>
    <t>ITM_ALPHA</t>
  </si>
  <si>
    <t>ITM_HASH_JM</t>
  </si>
  <si>
    <t>ITM_NUMBER_SIGN</t>
  </si>
  <si>
    <t>ITM_B</t>
  </si>
  <si>
    <t>ITM_BETA</t>
  </si>
  <si>
    <t>ITM_CHECK_MARK</t>
  </si>
  <si>
    <t>ITM_C</t>
  </si>
  <si>
    <t>ITM_CHI</t>
  </si>
  <si>
    <t>ITM_dotD</t>
  </si>
  <si>
    <t>ITM_D</t>
  </si>
  <si>
    <t>ITM_DELTA</t>
  </si>
  <si>
    <t>ITM_EXP</t>
  </si>
  <si>
    <t>ITM_E</t>
  </si>
  <si>
    <t>ITM_EPSILON</t>
  </si>
  <si>
    <t>ITM_F</t>
  </si>
  <si>
    <t>ITM_G</t>
  </si>
  <si>
    <t>ITM_GAMMA</t>
  </si>
  <si>
    <t>ITM_H</t>
  </si>
  <si>
    <t>ITM_ETA</t>
  </si>
  <si>
    <t>ITM_CONSTpi</t>
  </si>
  <si>
    <t>ITM_I</t>
  </si>
  <si>
    <t>ITM_DOWN_ARROW</t>
  </si>
  <si>
    <t>ITM_IOTA</t>
  </si>
  <si>
    <t>ITM_J</t>
  </si>
  <si>
    <t>ITM_THETA</t>
  </si>
  <si>
    <t>ITM_K</t>
  </si>
  <si>
    <t>ITM_KAPPA</t>
  </si>
  <si>
    <t>ITM_L</t>
  </si>
  <si>
    <t>ITM_LAMBDA</t>
  </si>
  <si>
    <t>ITM_ex</t>
  </si>
  <si>
    <t>ITM_M</t>
  </si>
  <si>
    <t>ITM_MU</t>
  </si>
  <si>
    <t>ITM_PLUS_MINUS</t>
  </si>
  <si>
    <t>ITM_N</t>
  </si>
  <si>
    <t>ITM_NU</t>
  </si>
  <si>
    <t>ITM_O</t>
  </si>
  <si>
    <t>ITM_UP_ARROW</t>
  </si>
  <si>
    <t>ITM_BACKSPACE</t>
  </si>
  <si>
    <t>ITM_UNDO</t>
  </si>
  <si>
    <t>ITM_UP1</t>
  </si>
  <si>
    <t>ITM_BST</t>
  </si>
  <si>
    <t>CHR_caseUP</t>
  </si>
  <si>
    <t>ITM_7</t>
  </si>
  <si>
    <t>ITM_P</t>
  </si>
  <si>
    <t>ITM_PI</t>
  </si>
  <si>
    <t>ITM_8</t>
  </si>
  <si>
    <t>ITM_Q</t>
  </si>
  <si>
    <t>ITM_9</t>
  </si>
  <si>
    <t>ITM_R</t>
  </si>
  <si>
    <t>ITM_RHO</t>
  </si>
  <si>
    <t>ITM_OBELUS</t>
  </si>
  <si>
    <t>ITM_S</t>
  </si>
  <si>
    <t>ITM_SIGMA</t>
  </si>
  <si>
    <t>ITM_DOWN1</t>
  </si>
  <si>
    <t>ITM_SST</t>
  </si>
  <si>
    <t>CHR_caseDN</t>
  </si>
  <si>
    <t>ITM_4</t>
  </si>
  <si>
    <t>ITM_T</t>
  </si>
  <si>
    <t>ITM_TAU</t>
  </si>
  <si>
    <t>ITM_5</t>
  </si>
  <si>
    <t>ITM_U</t>
  </si>
  <si>
    <t>ITM_PHI</t>
  </si>
  <si>
    <t>ITM_6</t>
  </si>
  <si>
    <t>ITM_V</t>
  </si>
  <si>
    <t>ITM_PSI</t>
  </si>
  <si>
    <t>ITM_CROSS</t>
  </si>
  <si>
    <t>ITM_W</t>
  </si>
  <si>
    <t>ITM_OMEGA</t>
  </si>
  <si>
    <t>ITM_1</t>
  </si>
  <si>
    <t>ITM_X</t>
  </si>
  <si>
    <t>ITM_XI</t>
  </si>
  <si>
    <t>ITM_2</t>
  </si>
  <si>
    <t>ITM_USERMODE</t>
  </si>
  <si>
    <t>ITM_Y</t>
  </si>
  <si>
    <t>ITM_UPSILON</t>
  </si>
  <si>
    <t>ITM_3</t>
  </si>
  <si>
    <t>ITM_Z</t>
  </si>
  <si>
    <t>ITM_ZETA</t>
  </si>
  <si>
    <t>ITM_MINUS</t>
  </si>
  <si>
    <t>ITM_UNDERSCORE</t>
  </si>
  <si>
    <t>ITM_EXIT1</t>
  </si>
  <si>
    <t>ITM_PRINTER</t>
  </si>
  <si>
    <t>ITM_0</t>
  </si>
  <si>
    <t>ITM_COLON</t>
  </si>
  <si>
    <t>ITM_PERIOD</t>
  </si>
  <si>
    <t>ITM_COMMA</t>
  </si>
  <si>
    <t>ITM_QUESTION_MARK</t>
  </si>
  <si>
    <t>ITM_PLUS</t>
  </si>
  <si>
    <t>ITM_SPACE</t>
  </si>
  <si>
    <t>ITM_SIGMAMINUS</t>
  </si>
  <si>
    <t>ITM_CC</t>
  </si>
  <si>
    <t>ITM_REG_A</t>
  </si>
  <si>
    <t>ITM_REG_B</t>
  </si>
  <si>
    <t>ITM_REG_C</t>
  </si>
  <si>
    <t>ITM_REG_D</t>
  </si>
  <si>
    <t>ITM_alpha</t>
  </si>
  <si>
    <t>ITM_REG_I</t>
  </si>
  <si>
    <t>ITM_REG_J</t>
  </si>
  <si>
    <t>ITM_REG_K</t>
  </si>
  <si>
    <t>ITM_REG_L</t>
  </si>
  <si>
    <t>LAYOUT1</t>
  </si>
  <si>
    <t>LAYOUT42</t>
  </si>
  <si>
    <t>swap</t>
  </si>
  <si>
    <t>ITM_SHIFTf</t>
  </si>
  <si>
    <t>ITM_SHIFTg</t>
  </si>
  <si>
    <t>ITM_DMS</t>
  </si>
  <si>
    <t>ITM_toREC</t>
  </si>
  <si>
    <t>ITM_toPOL</t>
  </si>
  <si>
    <t>ITM_STATUS</t>
  </si>
  <si>
    <t>no swap</t>
  </si>
  <si>
    <t>EXIT1, UP1, DOWN1: No swap is for use on C43 simulator</t>
  </si>
  <si>
    <t>on WP43S code</t>
  </si>
  <si>
    <t>on C43 code</t>
  </si>
  <si>
    <t>-MNU_TRI</t>
  </si>
  <si>
    <t>ITM_DROP</t>
  </si>
  <si>
    <t>ITM_FILL</t>
  </si>
  <si>
    <t>#ifdef JM_LAYOUT_1A  //JM UPDATED TO LAYOUT 1C. OPTIMAL. SIMULATOR.</t>
  </si>
  <si>
    <t>#endif //JM END OF LAYOUT 1a.</t>
  </si>
  <si>
    <t>#ifdef JM_LAYOUT_2_DM42_STRICT //JM DM42 STRICT. NAME CHANGE FROM LAYOUT 2 TO LAYOUT 42C</t>
  </si>
  <si>
    <t>#endif //JM END OF LAYOUT 2 DM42 STRICT.</t>
  </si>
  <si>
    <t>ITM_XEDIT</t>
  </si>
  <si>
    <t>ITM_CLA</t>
  </si>
  <si>
    <t xml:space="preserve">  case USER_C43:          //USER</t>
  </si>
  <si>
    <t xml:space="preserve">    fnUserJM(USER_RESET);</t>
  </si>
  <si>
    <t xml:space="preserve">    fnSetFlag(FLAG_USER);</t>
  </si>
  <si>
    <t xml:space="preserve">    break;</t>
  </si>
  <si>
    <t xml:space="preserve">  case USER_DM42:</t>
  </si>
  <si>
    <t>ITM_SLASH</t>
  </si>
  <si>
    <t xml:space="preserve">  case USER_43S:          //USER</t>
  </si>
  <si>
    <t>{85,</t>
  </si>
  <si>
    <t>{84,</t>
  </si>
  <si>
    <t>{83,</t>
  </si>
  <si>
    <t>{82,</t>
  </si>
  <si>
    <t>{81,</t>
  </si>
  <si>
    <t>{75,</t>
  </si>
  <si>
    <t>{74,</t>
  </si>
  <si>
    <t>{73,</t>
  </si>
  <si>
    <t>{72,</t>
  </si>
  <si>
    <t>{71,</t>
  </si>
  <si>
    <t>{65,</t>
  </si>
  <si>
    <t>{64,</t>
  </si>
  <si>
    <t>{63,</t>
  </si>
  <si>
    <t>{62,</t>
  </si>
  <si>
    <t>ITM_PROD_SIGN</t>
  </si>
  <si>
    <t>ITM_XFACT</t>
  </si>
  <si>
    <t>{61,</t>
  </si>
  <si>
    <t>{55,</t>
  </si>
  <si>
    <t>{54,</t>
  </si>
  <si>
    <t>ITM_SNAP</t>
  </si>
  <si>
    <t>{53,</t>
  </si>
  <si>
    <t>{52,</t>
  </si>
  <si>
    <t>ITM_MOD</t>
  </si>
  <si>
    <t>ITM_RMD</t>
  </si>
  <si>
    <t>{51,</t>
  </si>
  <si>
    <t>{45,</t>
  </si>
  <si>
    <t>{44,</t>
  </si>
  <si>
    <t>{43,</t>
  </si>
  <si>
    <t>{42,</t>
  </si>
  <si>
    <t>{41,</t>
  </si>
  <si>
    <t>{36,</t>
  </si>
  <si>
    <t>{35,</t>
  </si>
  <si>
    <t>{34,</t>
  </si>
  <si>
    <t>{33,</t>
  </si>
  <si>
    <t>{32,</t>
  </si>
  <si>
    <t>ITM_SAVE</t>
  </si>
  <si>
    <t>{31,</t>
  </si>
  <si>
    <t>{26,</t>
  </si>
  <si>
    <t>ITM_toHMS</t>
  </si>
  <si>
    <t>{25,</t>
  </si>
  <si>
    <t>{24,</t>
  </si>
  <si>
    <t>{23,</t>
  </si>
  <si>
    <t>{22,</t>
  </si>
  <si>
    <t>{21,</t>
  </si>
  <si>
    <t>LAYOUT 43S</t>
  </si>
  <si>
    <t>ITM_a</t>
  </si>
  <si>
    <t>ITM_b</t>
  </si>
  <si>
    <t>ITM_CIRCUMFLEX</t>
  </si>
  <si>
    <t>ITM_ROOT_SIGN</t>
  </si>
  <si>
    <t>ITM_c</t>
  </si>
  <si>
    <t>ITM_d</t>
  </si>
  <si>
    <t>ITM_LG_SIGN</t>
  </si>
  <si>
    <t>ITM_e</t>
  </si>
  <si>
    <t>ITM_LN_SIGN</t>
  </si>
  <si>
    <t>ITM_f</t>
  </si>
  <si>
    <t>ITM_g</t>
  </si>
  <si>
    <t>ITM_VERTICAL_BAR</t>
  </si>
  <si>
    <t>ITM_h</t>
  </si>
  <si>
    <t>ITM_i</t>
  </si>
  <si>
    <t>ITM_pi</t>
  </si>
  <si>
    <t>ITM_j</t>
  </si>
  <si>
    <t>ITM_k</t>
  </si>
  <si>
    <t>ITM_LEFT_PARENTHESIS</t>
  </si>
  <si>
    <t>ITM_l</t>
  </si>
  <si>
    <t>ITM_RIGHT_PARENTHESIS</t>
  </si>
  <si>
    <t>ITM_m</t>
  </si>
  <si>
    <t>ITM_n</t>
  </si>
  <si>
    <t>ITM_o</t>
  </si>
  <si>
    <t>ITM_p</t>
  </si>
  <si>
    <t>ITM_q</t>
  </si>
  <si>
    <t>ITM_r</t>
  </si>
  <si>
    <t>ITM_s</t>
  </si>
  <si>
    <t>ITM_t</t>
  </si>
  <si>
    <t>ITM_u</t>
  </si>
  <si>
    <t>ITM_v</t>
  </si>
  <si>
    <t>ITM_w</t>
  </si>
  <si>
    <t>ITM_x</t>
  </si>
  <si>
    <t>ITM_y</t>
  </si>
  <si>
    <t>ITM_z</t>
  </si>
  <si>
    <t>ITM_PRN</t>
  </si>
  <si>
    <t>-MNU_DISP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</si>
</sst>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0"/>
      <name val="Calibri"/>
      <family val="2"/>
      <scheme val="minor"/>
    </font>
    <font>
      <sz val="24"/>
      <color theme="1"/>
      <name val="Calibri"/>
      <family val="2"/>
      <scheme val="minor"/>
    </font>
    <font>
      <sz val="12"/>
      <color theme="1"/>
      <name val="Menlo Regular"/>
    </font>
    <font>
      <sz val="12"/>
      <color rgb="FFFF0000"/>
      <name val="Menlo Regular"/>
    </font>
    <font>
      <sz val="12"/>
      <color theme="6" tint="-0.499984740745262"/>
      <name val="Calibri"/>
      <family val="2"/>
      <scheme val="minor"/>
    </font>
    <font>
      <sz val="12"/>
      <color rgb="FF4F6228"/>
      <name val="Calibri"/>
      <family val="2"/>
      <scheme val="minor"/>
    </font>
    <font>
      <sz val="26"/>
      <color theme="1"/>
      <name val="Calibri"/>
      <family val="2"/>
      <scheme val="minor"/>
    </font>
    <font>
      <sz val="12"/>
      <color theme="9"/>
      <name val="Menlo Regular"/>
    </font>
    <font>
      <sz val="12"/>
      <color theme="5"/>
      <name val="Menlo Regular"/>
    </font>
    <font>
      <sz val="12"/>
      <color theme="4"/>
      <name val="Menlo Regular"/>
    </font>
    <font>
      <sz val="12"/>
      <color rgb="FFFF0000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sz val="12"/>
      <color theme="5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ABF8F"/>
        <bgColor rgb="FF000000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6600"/>
        <bgColor indexed="64"/>
      </patternFill>
    </fill>
  </fills>
  <borders count="1">
    <border>
      <left/>
      <right/>
      <top/>
      <bottom/>
      <diagonal/>
    </border>
  </borders>
  <cellStyleXfs count="4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9">
    <xf numFmtId="0" fontId="0" fillId="0" borderId="0" xfId="0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2" borderId="0" xfId="0" applyFill="1"/>
    <xf numFmtId="0" fontId="7" fillId="2" borderId="0" xfId="0" applyFont="1" applyFill="1"/>
    <xf numFmtId="0" fontId="7" fillId="3" borderId="0" xfId="0" applyFont="1" applyFill="1"/>
    <xf numFmtId="0" fontId="7" fillId="4" borderId="0" xfId="0" applyFont="1" applyFill="1"/>
    <xf numFmtId="0" fontId="0" fillId="5" borderId="0" xfId="0" applyFont="1" applyFill="1"/>
    <xf numFmtId="0" fontId="8" fillId="6" borderId="0" xfId="0" applyFont="1" applyFill="1"/>
    <xf numFmtId="0" fontId="7" fillId="5" borderId="0" xfId="0" applyFont="1" applyFill="1"/>
    <xf numFmtId="0" fontId="9" fillId="4" borderId="0" xfId="0" applyFont="1" applyFill="1"/>
    <xf numFmtId="0" fontId="3" fillId="7" borderId="0" xfId="0" applyFont="1" applyFill="1"/>
    <xf numFmtId="49" fontId="7" fillId="5" borderId="0" xfId="0" quotePrefix="1" applyNumberFormat="1" applyFont="1" applyFill="1"/>
    <xf numFmtId="0" fontId="0" fillId="8" borderId="0" xfId="0" applyFill="1"/>
    <xf numFmtId="0" fontId="10" fillId="9" borderId="0" xfId="0" applyFont="1" applyFill="1"/>
    <xf numFmtId="0" fontId="6" fillId="10" borderId="0" xfId="0" applyFont="1" applyFill="1"/>
    <xf numFmtId="0" fontId="13" fillId="2" borderId="0" xfId="0" applyFont="1" applyFill="1"/>
    <xf numFmtId="0" fontId="14" fillId="2" borderId="0" xfId="0" applyFont="1" applyFill="1"/>
    <xf numFmtId="0" fontId="13" fillId="11" borderId="0" xfId="0" applyFont="1" applyFill="1"/>
    <xf numFmtId="0" fontId="10" fillId="12" borderId="0" xfId="0" applyFont="1" applyFill="1"/>
    <xf numFmtId="0" fontId="6" fillId="12" borderId="0" xfId="0" applyFont="1" applyFill="1"/>
    <xf numFmtId="0" fontId="5" fillId="8" borderId="0" xfId="0" applyFont="1" applyFill="1"/>
    <xf numFmtId="0" fontId="15" fillId="12" borderId="0" xfId="0" applyFont="1" applyFill="1"/>
    <xf numFmtId="0" fontId="11" fillId="8" borderId="0" xfId="0" applyFont="1" applyFill="1"/>
    <xf numFmtId="0" fontId="12" fillId="8" borderId="0" xfId="0" applyFont="1" applyFill="1"/>
    <xf numFmtId="0" fontId="0" fillId="13" borderId="0" xfId="0" quotePrefix="1" applyFill="1"/>
    <xf numFmtId="0" fontId="0" fillId="14" borderId="0" xfId="0" applyFill="1"/>
    <xf numFmtId="0" fontId="0" fillId="15" borderId="0" xfId="0" quotePrefix="1" applyFill="1"/>
  </cellXfs>
  <cellStyles count="4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7FC9F-BE2F-4B48-BE28-68111B7F8FF5}">
  <dimension ref="A1:K91"/>
  <sheetViews>
    <sheetView topLeftCell="A34" zoomScale="64" workbookViewId="0">
      <selection activeCell="K51" sqref="K51:K89"/>
    </sheetView>
  </sheetViews>
  <sheetFormatPr defaultColWidth="10.85546875" defaultRowHeight="15.9"/>
  <cols>
    <col min="1" max="1" width="5.5" customWidth="1"/>
    <col min="2" max="2" width="36.5" customWidth="1"/>
    <col min="3" max="3" width="29.140625" bestFit="1" customWidth="1"/>
    <col min="4" max="4" width="35.85546875" bestFit="1" customWidth="1"/>
    <col min="5" max="5" width="37.640625" bestFit="1" customWidth="1"/>
    <col min="6" max="6" width="27.640625" bestFit="1" customWidth="1"/>
    <col min="7" max="7" width="38.85546875" bestFit="1" customWidth="1"/>
    <col min="8" max="8" width="33.85546875" bestFit="1" customWidth="1"/>
    <col min="9" max="9" width="31.35546875" bestFit="1" customWidth="1"/>
    <col min="11" max="11" width="255.85546875" bestFit="1" customWidth="1"/>
  </cols>
  <sheetData>
    <row r="1" spans="1:11" ht="30.9">
      <c r="A1" s="1" t="s">
        <v>240</v>
      </c>
      <c r="J1" s="19">
        <f>'C43Layout1'!J1</f>
        <v>17</v>
      </c>
      <c r="K1" s="22" t="s">
        <v>257</v>
      </c>
    </row>
    <row r="2" spans="1:11">
      <c r="A2" s="4" t="s">
        <v>47</v>
      </c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4" t="s">
        <v>6</v>
      </c>
      <c r="I2" s="4" t="s">
        <v>7</v>
      </c>
      <c r="K2" s="24" t="str">
        <f>IF(A2="","","  "&amp;
A2&amp;",   "&amp;
B2&amp;", "&amp;REPT(" ",($J$1-LEN(B2)))&amp;
C2&amp;", "&amp;REPT(" ",($J$1-LEN(C2)))&amp;
D2&amp;", "&amp;REPT(" ",($J$1-LEN(D2)))&amp;
E2&amp;", "&amp;REPT(" ",($J$1-LEN(E2)))&amp;
F2&amp;", "&amp;REPT(" ",($J$1-LEN(F2)))&amp;
G2&amp;", "&amp;REPT(" ",($J$1-LEN(G2)))&amp;
H2&amp;", "&amp;REPT(" ",($J$1-LEN(H2)))&amp;
I2&amp;"  "&amp;REPT(" ",($J$1-LEN(I2))
))</f>
        <v xml:space="preserve">  //keyID,   primary,           fShifted,          gShifted,          keyLblAim,         primaryAim,        fShiftedAim,       gShiftedAim,       primaryTam         </v>
      </c>
    </row>
    <row r="3" spans="1:11">
      <c r="A3" t="s">
        <v>85</v>
      </c>
      <c r="B3" t="s">
        <v>86</v>
      </c>
      <c r="C3" t="s">
        <v>228</v>
      </c>
      <c r="D3" t="s">
        <v>9</v>
      </c>
      <c r="E3" t="s">
        <v>10</v>
      </c>
      <c r="F3" t="s">
        <v>138</v>
      </c>
      <c r="G3" s="19" t="s">
        <v>313</v>
      </c>
      <c r="H3" t="s">
        <v>191</v>
      </c>
      <c r="I3" t="s">
        <v>230</v>
      </c>
      <c r="K3" s="20" t="str">
        <f t="shared" ref="K3:K44" si="0">IF(A3="","","      "&amp;
A3&amp;",   "&amp;
B3&amp;", "&amp;REPT(" ",($J$1-LEN(B3)))&amp;
C3&amp;", "&amp;REPT(" ",($J$1-LEN(C3)))&amp;
D3&amp;", "&amp;REPT(" ",($J$1-LEN(D3)))&amp;
E3&amp;", "&amp;REPT(" ",($J$1-LEN(E3)))&amp;
F3&amp;", "&amp;REPT(" ",($J$1-LEN(F3)))&amp;
G3&amp;", "&amp;REPT(" ",($J$1-LEN(G3)))&amp;
H3&amp;", "&amp;REPT(" ",($J$1-LEN(H3)))&amp;
I3&amp;"  "&amp;REPT(" ",($J$1-LEN(I3)))&amp;
"},"
)</f>
        <v xml:space="preserve">      {21,   ITM_SIGMAPLUS,     ITM_SIGMAMINUS,    ITM_TGLFRT,        ITM_NULL,          ITM_A,             ITM_a,             ITM_SIGMA,         ITM_REG_A          },</v>
      </c>
    </row>
    <row r="4" spans="1:11">
      <c r="A4" t="s">
        <v>87</v>
      </c>
      <c r="B4" t="s">
        <v>8</v>
      </c>
      <c r="C4" t="s">
        <v>11</v>
      </c>
      <c r="D4" t="s">
        <v>140</v>
      </c>
      <c r="E4" t="s">
        <v>141</v>
      </c>
      <c r="F4" t="s">
        <v>142</v>
      </c>
      <c r="G4" s="19" t="s">
        <v>314</v>
      </c>
      <c r="H4" t="s">
        <v>315</v>
      </c>
      <c r="I4" t="s">
        <v>231</v>
      </c>
      <c r="K4" s="20" t="str">
        <f t="shared" si="0"/>
        <v xml:space="preserve">      {22,   ITM_1ONX,          ITM_YX,            ITM_HASH_JM,       ITM_NUMBER_SIGN,   ITM_B,             ITM_b,             ITM_CIRCUMFLEX,    ITM_REG_B          },</v>
      </c>
    </row>
    <row r="5" spans="1:11">
      <c r="A5" t="s">
        <v>88</v>
      </c>
      <c r="B5" t="s">
        <v>18</v>
      </c>
      <c r="C5" t="s">
        <v>16</v>
      </c>
      <c r="D5" t="s">
        <v>89</v>
      </c>
      <c r="E5" t="s">
        <v>316</v>
      </c>
      <c r="F5" t="s">
        <v>145</v>
      </c>
      <c r="G5" s="19" t="s">
        <v>317</v>
      </c>
      <c r="H5" t="s">
        <v>316</v>
      </c>
      <c r="I5" t="s">
        <v>232</v>
      </c>
      <c r="K5" s="20" t="str">
        <f t="shared" si="0"/>
        <v xml:space="preserve">      {23,   ITM_SQUAREROOTX,   ITM_SQUARE,        ITM_ms,            ITM_ROOT_SIGN,     ITM_C,             ITM_c,             ITM_ROOT_SIGN,     ITM_REG_C          },</v>
      </c>
    </row>
    <row r="6" spans="1:11">
      <c r="A6" t="s">
        <v>90</v>
      </c>
      <c r="B6" t="s">
        <v>14</v>
      </c>
      <c r="C6" t="s">
        <v>15</v>
      </c>
      <c r="D6" t="s">
        <v>147</v>
      </c>
      <c r="E6" t="s">
        <v>10</v>
      </c>
      <c r="F6" t="s">
        <v>148</v>
      </c>
      <c r="G6" s="19" t="s">
        <v>318</v>
      </c>
      <c r="H6" t="s">
        <v>319</v>
      </c>
      <c r="I6" t="s">
        <v>233</v>
      </c>
      <c r="K6" s="20" t="str">
        <f t="shared" si="0"/>
        <v xml:space="preserve">      {24,   ITM_LOG10,         ITM_10x,           ITM_dotD,          ITM_NULL,          ITM_D,             ITM_d,             ITM_LG_SIGN,       ITM_REG_D          },</v>
      </c>
    </row>
    <row r="7" spans="1:11">
      <c r="A7" t="s">
        <v>91</v>
      </c>
      <c r="B7" t="s">
        <v>13</v>
      </c>
      <c r="C7" t="s">
        <v>150</v>
      </c>
      <c r="D7" t="s">
        <v>92</v>
      </c>
      <c r="E7" t="s">
        <v>10</v>
      </c>
      <c r="F7" t="s">
        <v>151</v>
      </c>
      <c r="G7" s="19" t="s">
        <v>320</v>
      </c>
      <c r="H7" t="s">
        <v>321</v>
      </c>
      <c r="I7" t="s">
        <v>151</v>
      </c>
      <c r="K7" s="20" t="str">
        <f t="shared" si="0"/>
        <v xml:space="preserve">      {25,   ITM_LN,            ITM_EXP,           ITM_toREC2,        ITM_NULL,          ITM_E,             ITM_e,             ITM_LN_SIGN,       ITM_E              },</v>
      </c>
    </row>
    <row r="8" spans="1:11">
      <c r="A8" t="s">
        <v>93</v>
      </c>
      <c r="B8" t="s">
        <v>37</v>
      </c>
      <c r="C8" t="s">
        <v>38</v>
      </c>
      <c r="D8" t="s">
        <v>95</v>
      </c>
      <c r="E8" t="s">
        <v>10</v>
      </c>
      <c r="F8" t="s">
        <v>153</v>
      </c>
      <c r="G8" s="19" t="s">
        <v>322</v>
      </c>
      <c r="H8" t="s">
        <v>234</v>
      </c>
      <c r="I8" t="s">
        <v>234</v>
      </c>
      <c r="K8" s="20" t="str">
        <f t="shared" si="0"/>
        <v xml:space="preserve">      {26,   ITM_XEQ,           ITM_GTO,           ITM_toPOL2,        ITM_NULL,          ITM_F,             ITM_f,             ITM_alpha,         ITM_alpha          },</v>
      </c>
    </row>
    <row r="9" spans="1:11">
      <c r="G9" s="19"/>
      <c r="K9" s="20" t="str">
        <f t="shared" si="0"/>
        <v/>
      </c>
    </row>
    <row r="10" spans="1:11">
      <c r="A10" t="s">
        <v>96</v>
      </c>
      <c r="B10" t="s">
        <v>19</v>
      </c>
      <c r="C10" t="s">
        <v>110</v>
      </c>
      <c r="D10" t="s">
        <v>27</v>
      </c>
      <c r="E10" t="s">
        <v>10</v>
      </c>
      <c r="F10" t="s">
        <v>154</v>
      </c>
      <c r="G10" s="19" t="s">
        <v>323</v>
      </c>
      <c r="H10" t="s">
        <v>324</v>
      </c>
      <c r="I10" t="s">
        <v>10</v>
      </c>
      <c r="K10" s="20" t="str">
        <f t="shared" si="0"/>
        <v xml:space="preserve">      {31,   ITM_STO,           KEY_COMPLEX,       ITM_MAGNITUDE,     ITM_NULL,          ITM_G,             ITM_g,             ITM_VERTICAL_BAR,  ITM_NULL           },</v>
      </c>
    </row>
    <row r="11" spans="1:11">
      <c r="A11" t="s">
        <v>97</v>
      </c>
      <c r="B11" t="s">
        <v>21</v>
      </c>
      <c r="C11" t="s">
        <v>98</v>
      </c>
      <c r="D11" t="s">
        <v>28</v>
      </c>
      <c r="E11" t="s">
        <v>10</v>
      </c>
      <c r="F11" t="s">
        <v>156</v>
      </c>
      <c r="G11" s="19" t="s">
        <v>325</v>
      </c>
      <c r="H11" t="s">
        <v>149</v>
      </c>
      <c r="I11" t="s">
        <v>24</v>
      </c>
      <c r="K11" s="20" t="str">
        <f t="shared" si="0"/>
        <v xml:space="preserve">      {32,   ITM_RCL,           ITM_PC,            ITM_ANGLE,         ITM_NULL,          ITM_H,             ITM_h,             ITM_DELTA,         ITM_HEX            },</v>
      </c>
    </row>
    <row r="12" spans="1:11">
      <c r="A12" t="s">
        <v>99</v>
      </c>
      <c r="B12" t="s">
        <v>25</v>
      </c>
      <c r="C12" t="s">
        <v>158</v>
      </c>
      <c r="D12" t="s">
        <v>94</v>
      </c>
      <c r="E12" t="s">
        <v>10</v>
      </c>
      <c r="F12" t="s">
        <v>159</v>
      </c>
      <c r="G12" s="19" t="s">
        <v>326</v>
      </c>
      <c r="H12" t="s">
        <v>327</v>
      </c>
      <c r="I12" t="s">
        <v>235</v>
      </c>
      <c r="K12" s="20" t="str">
        <f t="shared" si="0"/>
        <v xml:space="preserve">      {33,   ITM_Rdown,         ITM_CONSTpi,       ITM_XTHROOT,       ITM_NULL,          ITM_I,             ITM_i,             ITM_pi,            ITM_REG_I          },</v>
      </c>
    </row>
    <row r="13" spans="1:11">
      <c r="A13" t="s">
        <v>100</v>
      </c>
      <c r="B13" t="s">
        <v>101</v>
      </c>
      <c r="C13" t="s">
        <v>102</v>
      </c>
      <c r="D13" t="s">
        <v>229</v>
      </c>
      <c r="E13" t="s">
        <v>10</v>
      </c>
      <c r="F13" t="s">
        <v>162</v>
      </c>
      <c r="G13" s="19" t="s">
        <v>328</v>
      </c>
      <c r="H13" t="s">
        <v>10</v>
      </c>
      <c r="I13" t="s">
        <v>236</v>
      </c>
      <c r="K13" s="20" t="str">
        <f t="shared" si="0"/>
        <v xml:space="preserve">      {34,   ITM_sin,           ITM_arcsin,        ITM_CC,            ITM_NULL,          ITM_J,             ITM_j,             ITM_NULL,          ITM_REG_J          },</v>
      </c>
    </row>
    <row r="14" spans="1:11">
      <c r="A14" t="s">
        <v>103</v>
      </c>
      <c r="B14" t="s">
        <v>104</v>
      </c>
      <c r="C14" t="s">
        <v>105</v>
      </c>
      <c r="D14" t="s">
        <v>39</v>
      </c>
      <c r="E14" t="s">
        <v>10</v>
      </c>
      <c r="F14" t="s">
        <v>164</v>
      </c>
      <c r="G14" s="19" t="s">
        <v>329</v>
      </c>
      <c r="H14" t="s">
        <v>330</v>
      </c>
      <c r="I14" t="s">
        <v>237</v>
      </c>
      <c r="K14" s="20" t="e">
        <f t="shared" si="0"/>
        <v>#VALUE!</v>
      </c>
    </row>
    <row r="15" spans="1:11">
      <c r="A15" t="s">
        <v>106</v>
      </c>
      <c r="B15" t="s">
        <v>107</v>
      </c>
      <c r="C15" t="s">
        <v>108</v>
      </c>
      <c r="D15" t="s">
        <v>36</v>
      </c>
      <c r="E15" t="s">
        <v>10</v>
      </c>
      <c r="F15" t="s">
        <v>166</v>
      </c>
      <c r="G15" s="19" t="s">
        <v>331</v>
      </c>
      <c r="H15" t="s">
        <v>332</v>
      </c>
      <c r="I15" t="s">
        <v>238</v>
      </c>
      <c r="K15" s="20" t="e">
        <f t="shared" si="0"/>
        <v>#VALUE!</v>
      </c>
    </row>
    <row r="16" spans="1:11">
      <c r="G16" s="19"/>
      <c r="K16" s="20" t="str">
        <f t="shared" si="0"/>
        <v/>
      </c>
    </row>
    <row r="17" spans="1:11">
      <c r="A17" t="s">
        <v>109</v>
      </c>
      <c r="B17" t="s">
        <v>29</v>
      </c>
      <c r="C17" t="s">
        <v>17</v>
      </c>
      <c r="D17" t="s">
        <v>51</v>
      </c>
      <c r="E17" t="s">
        <v>29</v>
      </c>
      <c r="F17" t="s">
        <v>29</v>
      </c>
      <c r="G17" s="19" t="s">
        <v>259</v>
      </c>
      <c r="H17" s="19" t="s">
        <v>259</v>
      </c>
      <c r="I17" t="s">
        <v>29</v>
      </c>
      <c r="K17" s="20" t="str">
        <f t="shared" si="0"/>
        <v xml:space="preserve">      {41,   ITM_ENTER,         ITM_AIM,           -MNU_CPX,          ITM_ENTER,         ITM_ENTER,         ITM_XEDIT,         ITM_XEDIT,         ITM_ENTER          },</v>
      </c>
    </row>
    <row r="18" spans="1:11">
      <c r="A18" t="s">
        <v>111</v>
      </c>
      <c r="B18" t="s">
        <v>30</v>
      </c>
      <c r="C18" t="s">
        <v>112</v>
      </c>
      <c r="D18" t="s">
        <v>26</v>
      </c>
      <c r="E18" t="s">
        <v>168</v>
      </c>
      <c r="F18" t="s">
        <v>169</v>
      </c>
      <c r="G18" s="19" t="s">
        <v>333</v>
      </c>
      <c r="H18" t="s">
        <v>168</v>
      </c>
      <c r="I18" t="s">
        <v>10</v>
      </c>
      <c r="K18" s="20" t="str">
        <f t="shared" si="0"/>
        <v xml:space="preserve">      {42,   ITM_XexY,          ITM_LASTX,         ITM_Rup,           ITM_ex,            ITM_M,             ITM_m,             ITM_ex,            ITM_NULL           },</v>
      </c>
    </row>
    <row r="19" spans="1:11">
      <c r="A19" t="s">
        <v>113</v>
      </c>
      <c r="B19" t="s">
        <v>31</v>
      </c>
      <c r="C19" t="s">
        <v>71</v>
      </c>
      <c r="D19" t="s">
        <v>52</v>
      </c>
      <c r="E19" t="s">
        <v>171</v>
      </c>
      <c r="F19" t="s">
        <v>172</v>
      </c>
      <c r="G19" s="19" t="s">
        <v>334</v>
      </c>
      <c r="H19" t="s">
        <v>171</v>
      </c>
      <c r="I19" t="s">
        <v>10</v>
      </c>
      <c r="K19" s="20" t="str">
        <f t="shared" si="0"/>
        <v xml:space="preserve">      {43,   ITM_CHS,           -MNU_MODE,         -MNU_STK,          ITM_PLUS_MINUS,    ITM_N,             ITM_n,             ITM_PLUS_MINUS,    ITM_NULL           },</v>
      </c>
    </row>
    <row r="20" spans="1:11">
      <c r="A20" t="s">
        <v>115</v>
      </c>
      <c r="B20" t="s">
        <v>33</v>
      </c>
      <c r="C20" t="s">
        <v>348</v>
      </c>
      <c r="D20" t="s">
        <v>50</v>
      </c>
      <c r="E20" t="s">
        <v>10</v>
      </c>
      <c r="F20" t="s">
        <v>174</v>
      </c>
      <c r="G20" s="19" t="s">
        <v>335</v>
      </c>
      <c r="H20" t="s">
        <v>10</v>
      </c>
      <c r="I20" t="s">
        <v>10</v>
      </c>
      <c r="K20" s="20" t="str">
        <f t="shared" si="0"/>
        <v xml:space="preserve">      {44,   ITM_EXPONENT,      -MNU_DISP,         -MNU_EXP,          ITM_NULL,          ITM_O,             ITM_o,             ITM_NULL,          ITM_NULL           },</v>
      </c>
    </row>
    <row r="21" spans="1:11">
      <c r="A21" t="s">
        <v>116</v>
      </c>
      <c r="B21" t="s">
        <v>176</v>
      </c>
      <c r="C21" t="s">
        <v>55</v>
      </c>
      <c r="D21" t="s">
        <v>177</v>
      </c>
      <c r="E21" t="s">
        <v>176</v>
      </c>
      <c r="F21" t="s">
        <v>176</v>
      </c>
      <c r="G21" s="19" t="s">
        <v>260</v>
      </c>
      <c r="H21" s="19" t="s">
        <v>260</v>
      </c>
      <c r="I21" t="s">
        <v>176</v>
      </c>
      <c r="K21" s="20" t="str">
        <f t="shared" si="0"/>
        <v xml:space="preserve">      {45,   ITM_BACKSPACE,     -MNU_CLR,          ITM_UNDO,          ITM_BACKSPACE,     ITM_BACKSPACE,     ITM_CLA,           ITM_CLA,           ITM_BACKSPACE      },</v>
      </c>
    </row>
    <row r="22" spans="1:11">
      <c r="G22" s="19"/>
      <c r="K22" s="20" t="str">
        <f t="shared" si="0"/>
        <v/>
      </c>
    </row>
    <row r="23" spans="1:11">
      <c r="A23" t="s">
        <v>117</v>
      </c>
      <c r="B23" t="s">
        <v>178</v>
      </c>
      <c r="C23" t="s">
        <v>179</v>
      </c>
      <c r="D23" t="s">
        <v>22</v>
      </c>
      <c r="E23" t="s">
        <v>178</v>
      </c>
      <c r="F23" t="s">
        <v>178</v>
      </c>
      <c r="G23" s="19" t="s">
        <v>180</v>
      </c>
      <c r="H23" t="s">
        <v>175</v>
      </c>
      <c r="I23" t="s">
        <v>178</v>
      </c>
      <c r="K23" s="20" t="str">
        <f t="shared" si="0"/>
        <v xml:space="preserve">      {51,   ITM_UP1,           ITM_BST,           ITM_RBR,           ITM_UP1,           ITM_UP1,           CHR_caseUP,        ITM_UP_ARROW,      ITM_UP1            },</v>
      </c>
    </row>
    <row r="24" spans="1:11">
      <c r="A24" t="s">
        <v>118</v>
      </c>
      <c r="B24" t="s">
        <v>181</v>
      </c>
      <c r="C24" t="s">
        <v>67</v>
      </c>
      <c r="D24" t="s">
        <v>77</v>
      </c>
      <c r="E24" t="s">
        <v>181</v>
      </c>
      <c r="F24" t="s">
        <v>182</v>
      </c>
      <c r="G24" s="19" t="s">
        <v>336</v>
      </c>
      <c r="H24" t="s">
        <v>181</v>
      </c>
      <c r="I24" t="s">
        <v>181</v>
      </c>
      <c r="K24" s="20" t="str">
        <f t="shared" si="0"/>
        <v xml:space="preserve">      {52,   ITM_7,             -MNU_EQN,          -MNU_INFO,         ITM_7,             ITM_P,             ITM_p,             ITM_7,             ITM_7              },</v>
      </c>
    </row>
    <row r="25" spans="1:11">
      <c r="A25" t="s">
        <v>119</v>
      </c>
      <c r="B25" t="s">
        <v>184</v>
      </c>
      <c r="C25" t="s">
        <v>66</v>
      </c>
      <c r="D25" t="s">
        <v>56</v>
      </c>
      <c r="E25" t="s">
        <v>184</v>
      </c>
      <c r="F25" t="s">
        <v>185</v>
      </c>
      <c r="G25" s="19" t="s">
        <v>337</v>
      </c>
      <c r="H25" t="s">
        <v>184</v>
      </c>
      <c r="I25" t="s">
        <v>184</v>
      </c>
      <c r="K25" s="20" t="str">
        <f t="shared" si="0"/>
        <v xml:space="preserve">      {53,   ITM_8,             -MNU_ADV,          -MNU_CONST,        ITM_8,             ITM_Q,             ITM_q,             ITM_8,             ITM_8              },</v>
      </c>
    </row>
    <row r="26" spans="1:11">
      <c r="A26" t="s">
        <v>120</v>
      </c>
      <c r="B26" t="s">
        <v>186</v>
      </c>
      <c r="C26" t="s">
        <v>68</v>
      </c>
      <c r="D26" t="s">
        <v>69</v>
      </c>
      <c r="E26" t="s">
        <v>186</v>
      </c>
      <c r="F26" t="s">
        <v>187</v>
      </c>
      <c r="G26" s="19" t="s">
        <v>338</v>
      </c>
      <c r="H26" t="s">
        <v>186</v>
      </c>
      <c r="I26" t="s">
        <v>186</v>
      </c>
      <c r="K26" s="20" t="str">
        <f t="shared" si="0"/>
        <v xml:space="preserve">      {54,   ITM_9,             -MNU_MATX,         -MNU_XFN,          ITM_9,             ITM_R,             ITM_r,             ITM_9,             ITM_9              },</v>
      </c>
    </row>
    <row r="27" spans="1:11">
      <c r="A27" t="s">
        <v>121</v>
      </c>
      <c r="B27" t="s">
        <v>35</v>
      </c>
      <c r="C27" t="s">
        <v>58</v>
      </c>
      <c r="D27" t="s">
        <v>59</v>
      </c>
      <c r="E27" t="s">
        <v>189</v>
      </c>
      <c r="F27" t="s">
        <v>190</v>
      </c>
      <c r="G27" s="19" t="s">
        <v>339</v>
      </c>
      <c r="H27" t="s">
        <v>189</v>
      </c>
      <c r="I27" t="s">
        <v>35</v>
      </c>
      <c r="K27" s="20" t="str">
        <f t="shared" si="0"/>
        <v xml:space="preserve">      {55,   ITM_DIV,           -MNU_STAT,         -MNU_SUMS,         ITM_OBELUS,        ITM_S,             ITM_s,             ITM_OBELUS,        ITM_DIV            },</v>
      </c>
    </row>
    <row r="28" spans="1:11">
      <c r="G28" s="19"/>
      <c r="K28" s="20" t="str">
        <f t="shared" si="0"/>
        <v/>
      </c>
    </row>
    <row r="29" spans="1:11">
      <c r="A29" t="s">
        <v>122</v>
      </c>
      <c r="B29" t="s">
        <v>192</v>
      </c>
      <c r="C29" t="s">
        <v>193</v>
      </c>
      <c r="D29" t="s">
        <v>123</v>
      </c>
      <c r="E29" t="s">
        <v>192</v>
      </c>
      <c r="F29" t="s">
        <v>192</v>
      </c>
      <c r="G29" s="19" t="s">
        <v>194</v>
      </c>
      <c r="H29" t="s">
        <v>160</v>
      </c>
      <c r="I29" t="s">
        <v>192</v>
      </c>
      <c r="K29" s="20" t="str">
        <f t="shared" si="0"/>
        <v xml:space="preserve">      {61,   ITM_DOWN1,         ITM_SST,           ITM_FLGSV,         ITM_DOWN1,         ITM_DOWN1,         CHR_caseDN,        ITM_DOWN_ARROW,    ITM_DOWN1          },</v>
      </c>
    </row>
    <row r="30" spans="1:11">
      <c r="A30" t="s">
        <v>124</v>
      </c>
      <c r="B30" t="s">
        <v>195</v>
      </c>
      <c r="C30" t="s">
        <v>114</v>
      </c>
      <c r="D30" t="s">
        <v>53</v>
      </c>
      <c r="E30" t="s">
        <v>195</v>
      </c>
      <c r="F30" t="s">
        <v>196</v>
      </c>
      <c r="G30" s="19" t="s">
        <v>340</v>
      </c>
      <c r="H30" t="s">
        <v>195</v>
      </c>
      <c r="I30" t="s">
        <v>195</v>
      </c>
      <c r="K30" s="20" t="str">
        <f t="shared" si="0"/>
        <v xml:space="preserve">      {62,   ITM_4,             -MNU_BASE,         -MNU_FIN,          ITM_4,             ITM_T,             ITM_t,             ITM_4,             ITM_4              },</v>
      </c>
    </row>
    <row r="31" spans="1:11">
      <c r="A31" t="s">
        <v>125</v>
      </c>
      <c r="B31" t="s">
        <v>198</v>
      </c>
      <c r="C31" t="s">
        <v>61</v>
      </c>
      <c r="D31" t="s">
        <v>60</v>
      </c>
      <c r="E31" t="s">
        <v>198</v>
      </c>
      <c r="F31" t="s">
        <v>199</v>
      </c>
      <c r="G31" s="19" t="s">
        <v>341</v>
      </c>
      <c r="H31" t="s">
        <v>198</v>
      </c>
      <c r="I31" t="s">
        <v>198</v>
      </c>
      <c r="K31" s="20" t="str">
        <f t="shared" si="0"/>
        <v xml:space="preserve">      {63,   ITM_5,             -MNU_ANGLECONV,    -MNU_UNITCONV,     ITM_5,             ITM_U,             ITM_u,             ITM_5,             ITM_5              },</v>
      </c>
    </row>
    <row r="32" spans="1:11">
      <c r="A32" t="s">
        <v>126</v>
      </c>
      <c r="B32" t="s">
        <v>201</v>
      </c>
      <c r="C32" t="s">
        <v>62</v>
      </c>
      <c r="D32" t="s">
        <v>63</v>
      </c>
      <c r="E32" t="s">
        <v>201</v>
      </c>
      <c r="F32" t="s">
        <v>202</v>
      </c>
      <c r="G32" s="19" t="s">
        <v>342</v>
      </c>
      <c r="H32" t="s">
        <v>201</v>
      </c>
      <c r="I32" t="s">
        <v>201</v>
      </c>
      <c r="K32" s="20" t="str">
        <f t="shared" si="0"/>
        <v xml:space="preserve">      {64,   ITM_6,             -MNU_FLAGS,        -MNU_BITS,         ITM_6,             ITM_V,             ITM_v,             ITM_6,             ITM_6              },</v>
      </c>
    </row>
    <row r="33" spans="1:11">
      <c r="A33" t="s">
        <v>127</v>
      </c>
      <c r="B33" t="s">
        <v>40</v>
      </c>
      <c r="C33" t="s">
        <v>57</v>
      </c>
      <c r="D33" t="s">
        <v>64</v>
      </c>
      <c r="E33" t="s">
        <v>204</v>
      </c>
      <c r="F33" t="s">
        <v>205</v>
      </c>
      <c r="G33" s="19" t="s">
        <v>343</v>
      </c>
      <c r="H33" t="s">
        <v>204</v>
      </c>
      <c r="I33" t="s">
        <v>40</v>
      </c>
      <c r="K33" s="20" t="str">
        <f t="shared" si="0"/>
        <v xml:space="preserve">      {65,   ITM_MULT,          -MNU_PROB,         -MNU_INTS,         ITM_CROSS,         ITM_W,             ITM_w,             ITM_CROSS,         ITM_MULT           },</v>
      </c>
    </row>
    <row r="34" spans="1:11">
      <c r="G34" s="19"/>
      <c r="K34" s="20" t="str">
        <f t="shared" si="0"/>
        <v/>
      </c>
    </row>
    <row r="35" spans="1:11">
      <c r="A35" t="s">
        <v>128</v>
      </c>
      <c r="B35" t="s">
        <v>83</v>
      </c>
      <c r="C35" t="s">
        <v>10</v>
      </c>
      <c r="D35" t="s">
        <v>10</v>
      </c>
      <c r="E35" t="s">
        <v>83</v>
      </c>
      <c r="F35" t="s">
        <v>83</v>
      </c>
      <c r="G35" s="19" t="s">
        <v>10</v>
      </c>
      <c r="H35" t="s">
        <v>83</v>
      </c>
      <c r="I35" t="s">
        <v>83</v>
      </c>
      <c r="K35" s="20" t="str">
        <f t="shared" si="0"/>
        <v xml:space="preserve">      {71,   KEY_fg,            ITM_NULL,          ITM_NULL,          KEY_fg,            KEY_fg,            ITM_NULL,          KEY_fg,            KEY_fg             },</v>
      </c>
    </row>
    <row r="36" spans="1:11">
      <c r="A36" t="s">
        <v>129</v>
      </c>
      <c r="B36" t="s">
        <v>207</v>
      </c>
      <c r="C36" t="s">
        <v>20</v>
      </c>
      <c r="D36" t="s">
        <v>81</v>
      </c>
      <c r="E36" t="s">
        <v>207</v>
      </c>
      <c r="F36" t="s">
        <v>208</v>
      </c>
      <c r="G36" s="19" t="s">
        <v>344</v>
      </c>
      <c r="H36" t="s">
        <v>207</v>
      </c>
      <c r="I36" t="s">
        <v>207</v>
      </c>
      <c r="K36" s="20" t="str">
        <f t="shared" si="0"/>
        <v xml:space="preserve">      {72,   ITM_1,             ITM_ASSIGN,        -MNU_ASN,          ITM_1,             ITM_X,             ITM_x,             ITM_1,             ITM_1              },</v>
      </c>
    </row>
    <row r="37" spans="1:11">
      <c r="A37" t="s">
        <v>130</v>
      </c>
      <c r="B37" t="s">
        <v>210</v>
      </c>
      <c r="C37" t="s">
        <v>211</v>
      </c>
      <c r="D37" t="s">
        <v>74</v>
      </c>
      <c r="E37" t="s">
        <v>210</v>
      </c>
      <c r="F37" t="s">
        <v>212</v>
      </c>
      <c r="G37" s="19" t="s">
        <v>345</v>
      </c>
      <c r="H37" t="s">
        <v>210</v>
      </c>
      <c r="I37" t="s">
        <v>210</v>
      </c>
      <c r="K37" s="20" t="str">
        <f t="shared" si="0"/>
        <v xml:space="preserve">      {73,   ITM_2,             ITM_USERMODE,      -MNU_LOOP,         ITM_2,             ITM_Y,             ITM_y,             ITM_2,             ITM_2              },</v>
      </c>
    </row>
    <row r="38" spans="1:11">
      <c r="A38" t="s">
        <v>131</v>
      </c>
      <c r="B38" t="s">
        <v>214</v>
      </c>
      <c r="C38" t="s">
        <v>79</v>
      </c>
      <c r="D38" t="s">
        <v>75</v>
      </c>
      <c r="E38" t="s">
        <v>214</v>
      </c>
      <c r="F38" t="s">
        <v>215</v>
      </c>
      <c r="G38" s="19" t="s">
        <v>346</v>
      </c>
      <c r="H38" t="s">
        <v>214</v>
      </c>
      <c r="I38" t="s">
        <v>214</v>
      </c>
      <c r="K38" s="20" t="str">
        <f t="shared" si="0"/>
        <v xml:space="preserve">      {74,   ITM_3,             -MNU_PFN,          -MNU_TEST,         ITM_3,             ITM_Z,             ITM_z,             ITM_3,             ITM_3              },</v>
      </c>
    </row>
    <row r="39" spans="1:11">
      <c r="A39" t="s">
        <v>132</v>
      </c>
      <c r="B39" t="s">
        <v>41</v>
      </c>
      <c r="C39" t="s">
        <v>72</v>
      </c>
      <c r="D39" t="s">
        <v>48</v>
      </c>
      <c r="E39" t="s">
        <v>217</v>
      </c>
      <c r="F39" t="s">
        <v>218</v>
      </c>
      <c r="G39" s="19" t="s">
        <v>217</v>
      </c>
      <c r="H39" t="s">
        <v>217</v>
      </c>
      <c r="I39" t="s">
        <v>41</v>
      </c>
      <c r="K39" s="20" t="str">
        <f t="shared" si="0"/>
        <v xml:space="preserve">      {75,   ITM_SUB,           -MNU_IO,           -MNU_ALPHAFN,      ITM_MINUS,         ITM_UNDERSCORE,    ITM_MINUS,         ITM_MINUS,         ITM_SUB            },</v>
      </c>
    </row>
    <row r="40" spans="1:11">
      <c r="G40" s="19"/>
      <c r="K40" s="20" t="str">
        <f t="shared" si="0"/>
        <v/>
      </c>
    </row>
    <row r="41" spans="1:11">
      <c r="A41" t="s">
        <v>133</v>
      </c>
      <c r="B41" t="s">
        <v>219</v>
      </c>
      <c r="C41" t="s">
        <v>46</v>
      </c>
      <c r="D41" t="s">
        <v>347</v>
      </c>
      <c r="E41" t="s">
        <v>219</v>
      </c>
      <c r="F41" t="s">
        <v>219</v>
      </c>
      <c r="G41" s="19" t="s">
        <v>46</v>
      </c>
      <c r="H41" t="s">
        <v>347</v>
      </c>
      <c r="I41" t="s">
        <v>219</v>
      </c>
      <c r="K41" s="20" t="str">
        <f t="shared" si="0"/>
        <v xml:space="preserve">      {81,   ITM_EXIT1,         ITM_OFF,           ITM_PRN,           ITM_EXIT1,         ITM_EXIT1,         ITM_OFF,           ITM_PRN,           ITM_EXIT1          },</v>
      </c>
    </row>
    <row r="42" spans="1:11">
      <c r="A42" t="s">
        <v>134</v>
      </c>
      <c r="B42" t="s">
        <v>221</v>
      </c>
      <c r="C42" t="s">
        <v>82</v>
      </c>
      <c r="D42" t="s">
        <v>42</v>
      </c>
      <c r="E42" t="s">
        <v>221</v>
      </c>
      <c r="F42" t="s">
        <v>222</v>
      </c>
      <c r="G42" s="19" t="s">
        <v>221</v>
      </c>
      <c r="H42" t="s">
        <v>221</v>
      </c>
      <c r="I42" t="s">
        <v>221</v>
      </c>
      <c r="K42" s="20" t="str">
        <f t="shared" si="0"/>
        <v xml:space="preserve">      {82,   ITM_0,             -MNU_HOME,         ITM_TIMER,         ITM_0,             ITM_COLON,         ITM_0,             ITM_0,             ITM_0              },</v>
      </c>
    </row>
    <row r="43" spans="1:11">
      <c r="A43" t="s">
        <v>135</v>
      </c>
      <c r="B43" t="s">
        <v>223</v>
      </c>
      <c r="C43" t="s">
        <v>34</v>
      </c>
      <c r="D43" t="s">
        <v>23</v>
      </c>
      <c r="E43" t="s">
        <v>223</v>
      </c>
      <c r="F43" t="s">
        <v>224</v>
      </c>
      <c r="G43" s="19" t="s">
        <v>223</v>
      </c>
      <c r="H43" t="s">
        <v>223</v>
      </c>
      <c r="I43" t="s">
        <v>223</v>
      </c>
      <c r="K43" s="20" t="str">
        <f t="shared" si="0"/>
        <v xml:space="preserve">      {83,   ITM_PERIOD,        ITM_SHOW,          ITM_VIEW,          ITM_PERIOD,        ITM_COMMA,         ITM_PERIOD,        ITM_PERIOD,        ITM_PERIOD         },</v>
      </c>
    </row>
    <row r="44" spans="1:11">
      <c r="A44" t="s">
        <v>136</v>
      </c>
      <c r="B44" t="s">
        <v>44</v>
      </c>
      <c r="C44" t="s">
        <v>45</v>
      </c>
      <c r="D44" t="s">
        <v>70</v>
      </c>
      <c r="E44" t="s">
        <v>10</v>
      </c>
      <c r="F44" t="s">
        <v>225</v>
      </c>
      <c r="G44" s="19" t="s">
        <v>266</v>
      </c>
      <c r="H44" t="s">
        <v>266</v>
      </c>
      <c r="I44" t="s">
        <v>10</v>
      </c>
      <c r="K44" s="20" t="str">
        <f t="shared" si="0"/>
        <v xml:space="preserve">      {84,   ITM_RS,            ITM_PR,            -MNU_CLK,          ITM_NULL,          ITM_QUESTION_MARK, ITM_SLASH,         ITM_SLASH,         ITM_NULL           },</v>
      </c>
    </row>
    <row r="45" spans="1:11">
      <c r="A45" t="s">
        <v>137</v>
      </c>
      <c r="B45" t="s">
        <v>43</v>
      </c>
      <c r="C45" t="s">
        <v>80</v>
      </c>
      <c r="D45" t="s">
        <v>76</v>
      </c>
      <c r="E45" t="s">
        <v>226</v>
      </c>
      <c r="F45" t="s">
        <v>227</v>
      </c>
      <c r="G45" s="19" t="s">
        <v>226</v>
      </c>
      <c r="H45" t="s">
        <v>226</v>
      </c>
      <c r="I45" t="s">
        <v>43</v>
      </c>
      <c r="K45" s="20" t="str">
        <f>IF(A45="","","      "&amp;
A45&amp;",   "&amp;
B45&amp;", "&amp;REPT(" ",($J$1-LEN(B45)))&amp;
C45&amp;", "&amp;REPT(" ",($J$1-LEN(C45)))&amp;
D45&amp;", "&amp;REPT(" ",($J$1-LEN(D45)))&amp;
E45&amp;", "&amp;REPT(" ",($J$1-LEN(E45)))&amp;
F45&amp;", "&amp;REPT(" ",($J$1-LEN(F45)))&amp;
G45&amp;", "&amp;REPT(" ",($J$1-LEN(G45)))&amp;
H45&amp;", "&amp;REPT(" ",($J$1-LEN(H45)))&amp;
I45&amp;"  "&amp;REPT(" ",($J$1-LEN(I45)))&amp;
"}"
)</f>
        <v xml:space="preserve">      {85,   ITM_ADD,           -MNU_CATALOG,      -MNU_PARTS,        ITM_PLUS,          ITM_SPACE,         ITM_PLUS,          ITM_PLUS,          ITM_ADD            }</v>
      </c>
    </row>
    <row r="46" spans="1:11">
      <c r="K46" s="25" t="str">
        <f>K2</f>
        <v xml:space="preserve">  //keyID,   primary,           fShifted,          gShifted,          keyLblAim,         primaryAim,        fShiftedAim,       gShiftedAim,       primaryTam         </v>
      </c>
    </row>
    <row r="47" spans="1:11">
      <c r="K47" s="22" t="s">
        <v>258</v>
      </c>
    </row>
    <row r="50" spans="1:11">
      <c r="A50" t="s">
        <v>47</v>
      </c>
      <c r="B50" t="str">
        <f>'C43Layout42'!B2</f>
        <v>primary</v>
      </c>
      <c r="C50" t="str">
        <f>'C43Layout42'!C2</f>
        <v>fShifted</v>
      </c>
      <c r="D50" t="str">
        <f>'C43Layout42'!D2</f>
        <v>gShifted</v>
      </c>
      <c r="E50" t="str">
        <f>'C43Layout42'!E2</f>
        <v>keyLblAim</v>
      </c>
      <c r="F50" t="str">
        <f>'C43Layout42'!F2</f>
        <v>primaryAim</v>
      </c>
      <c r="G50" t="str">
        <f>'C43Layout42'!G2</f>
        <v>fShiftedAim</v>
      </c>
      <c r="H50" t="str">
        <f>'C43Layout42'!H2</f>
        <v>gShiftedAim</v>
      </c>
      <c r="I50" t="str">
        <f>'C43Layout42'!I2</f>
        <v>primaryTam</v>
      </c>
      <c r="K50" s="14" t="s">
        <v>265</v>
      </c>
    </row>
    <row r="51" spans="1:11" ht="30.9">
      <c r="A51" s="1" t="str">
        <f>A1</f>
        <v>LAYOUT42</v>
      </c>
      <c r="J51" s="2">
        <v>50</v>
      </c>
      <c r="K51" s="14" t="s">
        <v>262</v>
      </c>
    </row>
    <row r="52" spans="1:11">
      <c r="A52">
        <v>0</v>
      </c>
      <c r="B52" t="str">
        <f>"kbd_usr["&amp;$A52&amp;"]."&amp;B$50&amp;"="&amp;'C43Layout42'!B3&amp;"; "</f>
        <v xml:space="preserve">kbd_usr[0].primary=ITM_SIGMAPLUS; </v>
      </c>
      <c r="C52" t="str">
        <f>"kbd_usr["&amp;$A52&amp;"]."&amp;C$50&amp;"="&amp;'C43Layout42'!C3&amp;"; "</f>
        <v xml:space="preserve">kbd_usr[0].fShifted=ITM_SIGMAMINUS; </v>
      </c>
      <c r="D52" t="str">
        <f>"kbd_usr["&amp;$A52&amp;"]."&amp;D$50&amp;"="&amp;'C43Layout42'!D3&amp;"; "</f>
        <v xml:space="preserve">kbd_usr[0].gShifted=ITM_TGLFRT; </v>
      </c>
      <c r="E52" t="str">
        <f>"kbd_usr["&amp;$A52&amp;"]."&amp;E$50&amp;"="&amp;'C43Layout42'!E3&amp;"; "</f>
        <v xml:space="preserve">kbd_usr[0].keyLblAim=ITM_NULL; </v>
      </c>
      <c r="F52" t="str">
        <f>"kbd_usr["&amp;$A52&amp;"]."&amp;F$50&amp;"="&amp;'C43Layout42'!F3&amp;"; "</f>
        <v xml:space="preserve">kbd_usr[0].primaryAim=ITM_A; </v>
      </c>
      <c r="G52" t="str">
        <f>"kbd_usr["&amp;$A52&amp;"]."&amp;G$50&amp;"="&amp;'C43Layout42'!G3&amp;"; "</f>
        <v xml:space="preserve">kbd_usr[0].fShiftedAim=ITM_a; </v>
      </c>
      <c r="H52" t="str">
        <f>"kbd_usr["&amp;$A52&amp;"]."&amp;H$50&amp;"="&amp;'C43Layout42'!H3&amp;"; "</f>
        <v xml:space="preserve">kbd_usr[0].gShiftedAim=ITM_SIGMA; </v>
      </c>
      <c r="I52" t="str">
        <f>"kbd_usr["&amp;$A52&amp;"]."&amp;I$50&amp;"="&amp;'C43Layout42'!I3&amp;"; "</f>
        <v xml:space="preserve">kbd_usr[0].primaryTam=ITM_REG_A; </v>
      </c>
      <c r="K52" s="21" t="str">
        <f>"    "&amp;'C43Layout42'!B52&amp;REPT(" ",('C43Layout42'!$J$51-LEN('C43Layout42'!B52)))&amp;
'C43Layout42'!C52&amp;REPT(" ",('C43Layout42'!$J$51-LEN('C43Layout42'!C52)))&amp;
'C43Layout42'!D52&amp;REPT(" ",('C43Layout42'!$J$51-LEN('C43Layout42'!D52)))&amp;
'C43Layout42'!E52&amp;REPT(" ",('C43Layout42'!$J$51-LEN('C43Layout42'!E52)))&amp;
'C43Layout42'!F52&amp;REPT(" ",('C43Layout42'!$J$51-LEN('C43Layout42'!F52)))&amp;
'C43Layout42'!G52&amp;REPT(" ",('C43Layout42'!$J$51-LEN('C43Layout42'!G52)))&amp;
'C43Layout42'!H52&amp;REPT(" ",('C43Layout42'!$J$51-LEN('C43Layout42'!H52)))&amp;
'C43Layout42'!I52&amp;REPT(" ",('C43Layout42'!$J$51-LEN('C43Layout42'!I52)))</f>
        <v xml:space="preserve">    kbd_usr[0].primary=ITM_SIGMAPLUS;                 kbd_usr[0].fShifted=ITM_SIGMAMINUS;               kbd_usr[0].gShifted=ITM_TGLFRT;                   kbd_usr[0].keyLblAim=ITM_NULL;                    kbd_usr[0].primaryAim=ITM_A;                      kbd_usr[0].fShiftedAim=ITM_a;                     kbd_usr[0].gShiftedAim=ITM_SIGMA;                 kbd_usr[0].primaryTam=ITM_REG_A;                  </v>
      </c>
    </row>
    <row r="53" spans="1:11">
      <c r="A53">
        <v>1</v>
      </c>
      <c r="B53" t="str">
        <f>"kbd_usr["&amp;$A53&amp;"]."&amp;B$50&amp;"="&amp;'C43Layout42'!B4&amp;"; "</f>
        <v xml:space="preserve">kbd_usr[1].primary=ITM_1ONX; </v>
      </c>
      <c r="C53" t="str">
        <f>"kbd_usr["&amp;$A53&amp;"]."&amp;C$50&amp;"="&amp;'C43Layout42'!C4&amp;"; "</f>
        <v xml:space="preserve">kbd_usr[1].fShifted=ITM_YX; </v>
      </c>
      <c r="D53" t="str">
        <f>"kbd_usr["&amp;$A53&amp;"]."&amp;D$50&amp;"="&amp;'C43Layout42'!D4&amp;"; "</f>
        <v xml:space="preserve">kbd_usr[1].gShifted=ITM_HASH_JM; </v>
      </c>
      <c r="E53" t="str">
        <f>"kbd_usr["&amp;$A53&amp;"]."&amp;E$50&amp;"="&amp;'C43Layout42'!E4&amp;"; "</f>
        <v xml:space="preserve">kbd_usr[1].keyLblAim=ITM_NUMBER_SIGN; </v>
      </c>
      <c r="F53" t="str">
        <f>"kbd_usr["&amp;$A53&amp;"]."&amp;F$50&amp;"="&amp;'C43Layout42'!F4&amp;"; "</f>
        <v xml:space="preserve">kbd_usr[1].primaryAim=ITM_B; </v>
      </c>
      <c r="G53" t="str">
        <f>"kbd_usr["&amp;$A53&amp;"]."&amp;G$50&amp;"="&amp;'C43Layout42'!G4&amp;"; "</f>
        <v xml:space="preserve">kbd_usr[1].fShiftedAim=ITM_b; </v>
      </c>
      <c r="H53" t="str">
        <f>"kbd_usr["&amp;$A53&amp;"]."&amp;H$50&amp;"="&amp;'C43Layout42'!H4&amp;"; "</f>
        <v xml:space="preserve">kbd_usr[1].gShiftedAim=ITM_CIRCUMFLEX; </v>
      </c>
      <c r="I53" t="str">
        <f>"kbd_usr["&amp;$A53&amp;"]."&amp;I$50&amp;"="&amp;'C43Layout42'!I4&amp;"; "</f>
        <v xml:space="preserve">kbd_usr[1].primaryTam=ITM_REG_B; </v>
      </c>
      <c r="K53" s="21" t="str">
        <f>"    "&amp;'C43Layout42'!B53&amp;REPT(" ",('C43Layout42'!$J$51-LEN('C43Layout42'!B53)))&amp;
'C43Layout42'!C53&amp;REPT(" ",('C43Layout42'!$J$51-LEN('C43Layout42'!C53)))&amp;
'C43Layout42'!D53&amp;REPT(" ",('C43Layout42'!$J$51-LEN('C43Layout42'!D53)))&amp;
'C43Layout42'!E53&amp;REPT(" ",('C43Layout42'!$J$51-LEN('C43Layout42'!E53)))&amp;
'C43Layout42'!F53&amp;REPT(" ",('C43Layout42'!$J$51-LEN('C43Layout42'!F53)))&amp;
'C43Layout42'!G53&amp;REPT(" ",('C43Layout42'!$J$51-LEN('C43Layout42'!G53)))&amp;
'C43Layout42'!H53&amp;REPT(" ",('C43Layout42'!$J$51-LEN('C43Layout42'!H53)))&amp;
'C43Layout42'!I53&amp;REPT(" ",('C43Layout42'!$J$51-LEN('C43Layout42'!I53)))</f>
        <v xml:space="preserve">    kbd_usr[1].primary=ITM_1ONX;                      kbd_usr[1].fShifted=ITM_YX;                       kbd_usr[1].gShifted=ITM_HASH_JM;                  kbd_usr[1].keyLblAim=ITM_NUMBER_SIGN;             kbd_usr[1].primaryAim=ITM_B;                      kbd_usr[1].fShiftedAim=ITM_b;                     kbd_usr[1].gShiftedAim=ITM_CIRCUMFLEX;            kbd_usr[1].primaryTam=ITM_REG_B;                  </v>
      </c>
    </row>
    <row r="54" spans="1:11">
      <c r="A54">
        <v>2</v>
      </c>
      <c r="B54" t="str">
        <f>"kbd_usr["&amp;$A54&amp;"]."&amp;B$50&amp;"="&amp;'C43Layout42'!B5&amp;"; "</f>
        <v xml:space="preserve">kbd_usr[2].primary=ITM_SQUAREROOTX; </v>
      </c>
      <c r="C54" t="str">
        <f>"kbd_usr["&amp;$A54&amp;"]."&amp;C$50&amp;"="&amp;'C43Layout42'!C5&amp;"; "</f>
        <v xml:space="preserve">kbd_usr[2].fShifted=ITM_SQUARE; </v>
      </c>
      <c r="D54" t="str">
        <f>"kbd_usr["&amp;$A54&amp;"]."&amp;D$50&amp;"="&amp;'C43Layout42'!D5&amp;"; "</f>
        <v xml:space="preserve">kbd_usr[2].gShifted=ITM_ms; </v>
      </c>
      <c r="E54" t="str">
        <f>"kbd_usr["&amp;$A54&amp;"]."&amp;E$50&amp;"="&amp;'C43Layout42'!E5&amp;"; "</f>
        <v xml:space="preserve">kbd_usr[2].keyLblAim=ITM_ROOT_SIGN; </v>
      </c>
      <c r="F54" t="str">
        <f>"kbd_usr["&amp;$A54&amp;"]."&amp;F$50&amp;"="&amp;'C43Layout42'!F5&amp;"; "</f>
        <v xml:space="preserve">kbd_usr[2].primaryAim=ITM_C; </v>
      </c>
      <c r="G54" t="str">
        <f>"kbd_usr["&amp;$A54&amp;"]."&amp;G$50&amp;"="&amp;'C43Layout42'!G5&amp;"; "</f>
        <v xml:space="preserve">kbd_usr[2].fShiftedAim=ITM_c; </v>
      </c>
      <c r="H54" t="str">
        <f>"kbd_usr["&amp;$A54&amp;"]."&amp;H$50&amp;"="&amp;'C43Layout42'!H5&amp;"; "</f>
        <v xml:space="preserve">kbd_usr[2].gShiftedAim=ITM_ROOT_SIGN; </v>
      </c>
      <c r="I54" t="str">
        <f>"kbd_usr["&amp;$A54&amp;"]."&amp;I$50&amp;"="&amp;'C43Layout42'!I5&amp;"; "</f>
        <v xml:space="preserve">kbd_usr[2].primaryTam=ITM_REG_C; </v>
      </c>
      <c r="K54" s="21" t="str">
        <f>"    "&amp;'C43Layout42'!B54&amp;REPT(" ",('C43Layout42'!$J$51-LEN('C43Layout42'!B54)))&amp;
'C43Layout42'!C54&amp;REPT(" ",('C43Layout42'!$J$51-LEN('C43Layout42'!C54)))&amp;
'C43Layout42'!D54&amp;REPT(" ",('C43Layout42'!$J$51-LEN('C43Layout42'!D54)))&amp;
'C43Layout42'!E54&amp;REPT(" ",('C43Layout42'!$J$51-LEN('C43Layout42'!E54)))&amp;
'C43Layout42'!F54&amp;REPT(" ",('C43Layout42'!$J$51-LEN('C43Layout42'!F54)))&amp;
'C43Layout42'!G54&amp;REPT(" ",('C43Layout42'!$J$51-LEN('C43Layout42'!G54)))&amp;
'C43Layout42'!H54&amp;REPT(" ",('C43Layout42'!$J$51-LEN('C43Layout42'!H54)))&amp;
'C43Layout42'!I54&amp;REPT(" ",('C43Layout42'!$J$51-LEN('C43Layout42'!I54)))</f>
        <v xml:space="preserve">    kbd_usr[2].primary=ITM_SQUAREROOTX;               kbd_usr[2].fShifted=ITM_SQUARE;                   kbd_usr[2].gShifted=ITM_ms;                       kbd_usr[2].keyLblAim=ITM_ROOT_SIGN;               kbd_usr[2].primaryAim=ITM_C;                      kbd_usr[2].fShiftedAim=ITM_c;                     kbd_usr[2].gShiftedAim=ITM_ROOT_SIGN;             kbd_usr[2].primaryTam=ITM_REG_C;                  </v>
      </c>
    </row>
    <row r="55" spans="1:11">
      <c r="A55">
        <v>3</v>
      </c>
      <c r="B55" t="str">
        <f>"kbd_usr["&amp;$A55&amp;"]."&amp;B$50&amp;"="&amp;'C43Layout42'!B6&amp;"; "</f>
        <v xml:space="preserve">kbd_usr[3].primary=ITM_LOG10; </v>
      </c>
      <c r="C55" t="str">
        <f>"kbd_usr["&amp;$A55&amp;"]."&amp;C$50&amp;"="&amp;'C43Layout42'!C6&amp;"; "</f>
        <v xml:space="preserve">kbd_usr[3].fShifted=ITM_10x; </v>
      </c>
      <c r="D55" t="str">
        <f>"kbd_usr["&amp;$A55&amp;"]."&amp;D$50&amp;"="&amp;'C43Layout42'!D6&amp;"; "</f>
        <v xml:space="preserve">kbd_usr[3].gShifted=ITM_dotD; </v>
      </c>
      <c r="E55" t="str">
        <f>"kbd_usr["&amp;$A55&amp;"]."&amp;E$50&amp;"="&amp;'C43Layout42'!E6&amp;"; "</f>
        <v xml:space="preserve">kbd_usr[3].keyLblAim=ITM_NULL; </v>
      </c>
      <c r="F55" t="str">
        <f>"kbd_usr["&amp;$A55&amp;"]."&amp;F$50&amp;"="&amp;'C43Layout42'!F6&amp;"; "</f>
        <v xml:space="preserve">kbd_usr[3].primaryAim=ITM_D; </v>
      </c>
      <c r="G55" t="str">
        <f>"kbd_usr["&amp;$A55&amp;"]."&amp;G$50&amp;"="&amp;'C43Layout42'!G6&amp;"; "</f>
        <v xml:space="preserve">kbd_usr[3].fShiftedAim=ITM_d; </v>
      </c>
      <c r="H55" t="str">
        <f>"kbd_usr["&amp;$A55&amp;"]."&amp;H$50&amp;"="&amp;'C43Layout42'!H6&amp;"; "</f>
        <v xml:space="preserve">kbd_usr[3].gShiftedAim=ITM_LG_SIGN; </v>
      </c>
      <c r="I55" t="str">
        <f>"kbd_usr["&amp;$A55&amp;"]."&amp;I$50&amp;"="&amp;'C43Layout42'!I6&amp;"; "</f>
        <v xml:space="preserve">kbd_usr[3].primaryTam=ITM_REG_D; </v>
      </c>
      <c r="K55" s="21" t="str">
        <f>"    "&amp;'C43Layout42'!B55&amp;REPT(" ",('C43Layout42'!$J$51-LEN('C43Layout42'!B55)))&amp;
'C43Layout42'!C55&amp;REPT(" ",('C43Layout42'!$J$51-LEN('C43Layout42'!C55)))&amp;
'C43Layout42'!D55&amp;REPT(" ",('C43Layout42'!$J$51-LEN('C43Layout42'!D55)))&amp;
'C43Layout42'!E55&amp;REPT(" ",('C43Layout42'!$J$51-LEN('C43Layout42'!E55)))&amp;
'C43Layout42'!F55&amp;REPT(" ",('C43Layout42'!$J$51-LEN('C43Layout42'!F55)))&amp;
'C43Layout42'!G55&amp;REPT(" ",('C43Layout42'!$J$51-LEN('C43Layout42'!G55)))&amp;
'C43Layout42'!H55&amp;REPT(" ",('C43Layout42'!$J$51-LEN('C43Layout42'!H55)))&amp;
'C43Layout42'!I55&amp;REPT(" ",('C43Layout42'!$J$51-LEN('C43Layout42'!I55)))</f>
        <v xml:space="preserve">    kbd_usr[3].primary=ITM_LOG10;                     kbd_usr[3].fShifted=ITM_10x;                      kbd_usr[3].gShifted=ITM_dotD;                     kbd_usr[3].keyLblAim=ITM_NULL;                    kbd_usr[3].primaryAim=ITM_D;                      kbd_usr[3].fShiftedAim=ITM_d;                     kbd_usr[3].gShiftedAim=ITM_LG_SIGN;               kbd_usr[3].primaryTam=ITM_REG_D;                  </v>
      </c>
    </row>
    <row r="56" spans="1:11">
      <c r="A56">
        <v>4</v>
      </c>
      <c r="B56" t="str">
        <f>"kbd_usr["&amp;$A56&amp;"]."&amp;B$50&amp;"="&amp;'C43Layout42'!B7&amp;"; "</f>
        <v xml:space="preserve">kbd_usr[4].primary=ITM_LN; </v>
      </c>
      <c r="C56" t="str">
        <f>"kbd_usr["&amp;$A56&amp;"]."&amp;C$50&amp;"="&amp;'C43Layout42'!C7&amp;"; "</f>
        <v xml:space="preserve">kbd_usr[4].fShifted=ITM_EXP; </v>
      </c>
      <c r="D56" t="str">
        <f>"kbd_usr["&amp;$A56&amp;"]."&amp;D$50&amp;"="&amp;'C43Layout42'!D7&amp;"; "</f>
        <v xml:space="preserve">kbd_usr[4].gShifted=ITM_toREC2; </v>
      </c>
      <c r="E56" t="str">
        <f>"kbd_usr["&amp;$A56&amp;"]."&amp;E$50&amp;"="&amp;'C43Layout42'!E7&amp;"; "</f>
        <v xml:space="preserve">kbd_usr[4].keyLblAim=ITM_NULL; </v>
      </c>
      <c r="F56" t="str">
        <f>"kbd_usr["&amp;$A56&amp;"]."&amp;F$50&amp;"="&amp;'C43Layout42'!F7&amp;"; "</f>
        <v xml:space="preserve">kbd_usr[4].primaryAim=ITM_E; </v>
      </c>
      <c r="G56" t="str">
        <f>"kbd_usr["&amp;$A56&amp;"]."&amp;G$50&amp;"="&amp;'C43Layout42'!G7&amp;"; "</f>
        <v xml:space="preserve">kbd_usr[4].fShiftedAim=ITM_e; </v>
      </c>
      <c r="H56" t="str">
        <f>"kbd_usr["&amp;$A56&amp;"]."&amp;H$50&amp;"="&amp;'C43Layout42'!H7&amp;"; "</f>
        <v xml:space="preserve">kbd_usr[4].gShiftedAim=ITM_LN_SIGN; </v>
      </c>
      <c r="I56" t="str">
        <f>"kbd_usr["&amp;$A56&amp;"]."&amp;I$50&amp;"="&amp;'C43Layout42'!I7&amp;"; "</f>
        <v xml:space="preserve">kbd_usr[4].primaryTam=ITM_E; </v>
      </c>
      <c r="K56" s="21" t="str">
        <f>"    "&amp;'C43Layout42'!B56&amp;REPT(" ",('C43Layout42'!$J$51-LEN('C43Layout42'!B56)))&amp;
'C43Layout42'!C56&amp;REPT(" ",('C43Layout42'!$J$51-LEN('C43Layout42'!C56)))&amp;
'C43Layout42'!D56&amp;REPT(" ",('C43Layout42'!$J$51-LEN('C43Layout42'!D56)))&amp;
'C43Layout42'!E56&amp;REPT(" ",('C43Layout42'!$J$51-LEN('C43Layout42'!E56)))&amp;
'C43Layout42'!F56&amp;REPT(" ",('C43Layout42'!$J$51-LEN('C43Layout42'!F56)))&amp;
'C43Layout42'!G56&amp;REPT(" ",('C43Layout42'!$J$51-LEN('C43Layout42'!G56)))&amp;
'C43Layout42'!H56&amp;REPT(" ",('C43Layout42'!$J$51-LEN('C43Layout42'!H56)))&amp;
'C43Layout42'!I56&amp;REPT(" ",('C43Layout42'!$J$51-LEN('C43Layout42'!I56)))</f>
        <v xml:space="preserve">    kbd_usr[4].primary=ITM_LN;                        kbd_usr[4].fShifted=ITM_EXP;                      kbd_usr[4].gShifted=ITM_toREC2;                   kbd_usr[4].keyLblAim=ITM_NULL;                    kbd_usr[4].primaryAim=ITM_E;                      kbd_usr[4].fShiftedAim=ITM_e;                     kbd_usr[4].gShiftedAim=ITM_LN_SIGN;               kbd_usr[4].primaryTam=ITM_E;                      </v>
      </c>
    </row>
    <row r="57" spans="1:11">
      <c r="A57">
        <v>5</v>
      </c>
      <c r="B57" t="str">
        <f>"kbd_usr["&amp;$A57&amp;"]."&amp;B$50&amp;"="&amp;'C43Layout42'!B8&amp;"; "</f>
        <v xml:space="preserve">kbd_usr[5].primary=ITM_XEQ; </v>
      </c>
      <c r="C57" t="str">
        <f>"kbd_usr["&amp;$A57&amp;"]."&amp;C$50&amp;"="&amp;'C43Layout42'!C8&amp;"; "</f>
        <v xml:space="preserve">kbd_usr[5].fShifted=ITM_GTO; </v>
      </c>
      <c r="D57" t="str">
        <f>"kbd_usr["&amp;$A57&amp;"]."&amp;D$50&amp;"="&amp;'C43Layout42'!D8&amp;"; "</f>
        <v xml:space="preserve">kbd_usr[5].gShifted=ITM_toPOL2; </v>
      </c>
      <c r="E57" t="str">
        <f>"kbd_usr["&amp;$A57&amp;"]."&amp;E$50&amp;"="&amp;'C43Layout42'!E8&amp;"; "</f>
        <v xml:space="preserve">kbd_usr[5].keyLblAim=ITM_NULL; </v>
      </c>
      <c r="F57" t="str">
        <f>"kbd_usr["&amp;$A57&amp;"]."&amp;F$50&amp;"="&amp;'C43Layout42'!F8&amp;"; "</f>
        <v xml:space="preserve">kbd_usr[5].primaryAim=ITM_F; </v>
      </c>
      <c r="G57" t="str">
        <f>"kbd_usr["&amp;$A57&amp;"]."&amp;G$50&amp;"="&amp;'C43Layout42'!G8&amp;"; "</f>
        <v xml:space="preserve">kbd_usr[5].fShiftedAim=ITM_f; </v>
      </c>
      <c r="H57" t="str">
        <f>"kbd_usr["&amp;$A57&amp;"]."&amp;H$50&amp;"="&amp;'C43Layout42'!H8&amp;"; "</f>
        <v xml:space="preserve">kbd_usr[5].gShiftedAim=ITM_alpha; </v>
      </c>
      <c r="I57" t="str">
        <f>"kbd_usr["&amp;$A57&amp;"]."&amp;I$50&amp;"="&amp;'C43Layout42'!I8&amp;"; "</f>
        <v xml:space="preserve">kbd_usr[5].primaryTam=ITM_alpha; </v>
      </c>
      <c r="K57" s="21" t="str">
        <f>"    "&amp;'C43Layout42'!B57&amp;REPT(" ",('C43Layout42'!$J$51-LEN('C43Layout42'!B57)))&amp;
'C43Layout42'!C57&amp;REPT(" ",('C43Layout42'!$J$51-LEN('C43Layout42'!C57)))&amp;
'C43Layout42'!D57&amp;REPT(" ",('C43Layout42'!$J$51-LEN('C43Layout42'!D57)))&amp;
'C43Layout42'!E57&amp;REPT(" ",('C43Layout42'!$J$51-LEN('C43Layout42'!E57)))&amp;
'C43Layout42'!F57&amp;REPT(" ",('C43Layout42'!$J$51-LEN('C43Layout42'!F57)))&amp;
'C43Layout42'!G57&amp;REPT(" ",('C43Layout42'!$J$51-LEN('C43Layout42'!G57)))&amp;
'C43Layout42'!H57&amp;REPT(" ",('C43Layout42'!$J$51-LEN('C43Layout42'!H57)))&amp;
'C43Layout42'!I57&amp;REPT(" ",('C43Layout42'!$J$51-LEN('C43Layout42'!I57)))</f>
        <v xml:space="preserve">    kbd_usr[5].primary=ITM_XEQ;                       kbd_usr[5].fShifted=ITM_GTO;                      kbd_usr[5].gShifted=ITM_toPOL2;                   kbd_usr[5].keyLblAim=ITM_NULL;                    kbd_usr[5].primaryAim=ITM_F;                      kbd_usr[5].fShiftedAim=ITM_f;                     kbd_usr[5].gShiftedAim=ITM_alpha;                 kbd_usr[5].primaryTam=ITM_alpha;                  </v>
      </c>
    </row>
    <row r="58" spans="1:11">
      <c r="A58">
        <v>6</v>
      </c>
      <c r="B58" t="str">
        <f>"kbd_usr["&amp;$A58&amp;"]."&amp;B$50&amp;"="&amp;'C43Layout42'!B10&amp;"; "</f>
        <v xml:space="preserve">kbd_usr[6].primary=ITM_STO; </v>
      </c>
      <c r="C58" t="str">
        <f>"kbd_usr["&amp;$A58&amp;"]."&amp;C$50&amp;"="&amp;'C43Layout42'!C10&amp;"; "</f>
        <v xml:space="preserve">kbd_usr[6].fShifted=KEY_COMPLEX; </v>
      </c>
      <c r="D58" t="str">
        <f>"kbd_usr["&amp;$A58&amp;"]."&amp;D$50&amp;"="&amp;'C43Layout42'!D10&amp;"; "</f>
        <v xml:space="preserve">kbd_usr[6].gShifted=ITM_MAGNITUDE; </v>
      </c>
      <c r="E58" t="str">
        <f>"kbd_usr["&amp;$A58&amp;"]."&amp;E$50&amp;"="&amp;'C43Layout42'!E10&amp;"; "</f>
        <v xml:space="preserve">kbd_usr[6].keyLblAim=ITM_NULL; </v>
      </c>
      <c r="F58" t="str">
        <f>"kbd_usr["&amp;$A58&amp;"]."&amp;F$50&amp;"="&amp;'C43Layout42'!F10&amp;"; "</f>
        <v xml:space="preserve">kbd_usr[6].primaryAim=ITM_G; </v>
      </c>
      <c r="G58" t="str">
        <f>"kbd_usr["&amp;$A58&amp;"]."&amp;G$50&amp;"="&amp;'C43Layout42'!G10&amp;"; "</f>
        <v xml:space="preserve">kbd_usr[6].fShiftedAim=ITM_g; </v>
      </c>
      <c r="H58" t="str">
        <f>"kbd_usr["&amp;$A58&amp;"]."&amp;H$50&amp;"="&amp;'C43Layout42'!H10&amp;"; "</f>
        <v xml:space="preserve">kbd_usr[6].gShiftedAim=ITM_VERTICAL_BAR; </v>
      </c>
      <c r="I58" t="str">
        <f>"kbd_usr["&amp;$A58&amp;"]."&amp;I$50&amp;"="&amp;'C43Layout42'!I10&amp;"; "</f>
        <v xml:space="preserve">kbd_usr[6].primaryTam=ITM_NULL; </v>
      </c>
      <c r="K58" s="21" t="str">
        <f>"    "&amp;'C43Layout42'!B58&amp;REPT(" ",('C43Layout42'!$J$51-LEN('C43Layout42'!B58)))&amp;
'C43Layout42'!C58&amp;REPT(" ",('C43Layout42'!$J$51-LEN('C43Layout42'!C58)))&amp;
'C43Layout42'!D58&amp;REPT(" ",('C43Layout42'!$J$51-LEN('C43Layout42'!D58)))&amp;
'C43Layout42'!E58&amp;REPT(" ",('C43Layout42'!$J$51-LEN('C43Layout42'!E58)))&amp;
'C43Layout42'!F58&amp;REPT(" ",('C43Layout42'!$J$51-LEN('C43Layout42'!F58)))&amp;
'C43Layout42'!G58&amp;REPT(" ",('C43Layout42'!$J$51-LEN('C43Layout42'!G58)))&amp;
'C43Layout42'!H58&amp;REPT(" ",('C43Layout42'!$J$51-LEN('C43Layout42'!H58)))&amp;
'C43Layout42'!I58&amp;REPT(" ",('C43Layout42'!$J$51-LEN('C43Layout42'!I58)))</f>
        <v xml:space="preserve">    kbd_usr[6].primary=ITM_STO;                       kbd_usr[6].fShifted=KEY_COMPLEX;                  kbd_usr[6].gShifted=ITM_MAGNITUDE;                kbd_usr[6].keyLblAim=ITM_NULL;                    kbd_usr[6].primaryAim=ITM_G;                      kbd_usr[6].fShiftedAim=ITM_g;                     kbd_usr[6].gShiftedAim=ITM_VERTICAL_BAR;          kbd_usr[6].primaryTam=ITM_NULL;                   </v>
      </c>
    </row>
    <row r="59" spans="1:11">
      <c r="A59">
        <v>7</v>
      </c>
      <c r="B59" t="str">
        <f>"kbd_usr["&amp;$A59&amp;"]."&amp;B$50&amp;"="&amp;'C43Layout42'!B11&amp;"; "</f>
        <v xml:space="preserve">kbd_usr[7].primary=ITM_RCL; </v>
      </c>
      <c r="C59" t="str">
        <f>"kbd_usr["&amp;$A59&amp;"]."&amp;C$50&amp;"="&amp;'C43Layout42'!C11&amp;"; "</f>
        <v xml:space="preserve">kbd_usr[7].fShifted=ITM_PC; </v>
      </c>
      <c r="D59" t="str">
        <f>"kbd_usr["&amp;$A59&amp;"]."&amp;D$50&amp;"="&amp;'C43Layout42'!D11&amp;"; "</f>
        <v xml:space="preserve">kbd_usr[7].gShifted=ITM_ANGLE; </v>
      </c>
      <c r="E59" t="str">
        <f>"kbd_usr["&amp;$A59&amp;"]."&amp;E$50&amp;"="&amp;'C43Layout42'!E11&amp;"; "</f>
        <v xml:space="preserve">kbd_usr[7].keyLblAim=ITM_NULL; </v>
      </c>
      <c r="F59" t="str">
        <f>"kbd_usr["&amp;$A59&amp;"]."&amp;F$50&amp;"="&amp;'C43Layout42'!F11&amp;"; "</f>
        <v xml:space="preserve">kbd_usr[7].primaryAim=ITM_H; </v>
      </c>
      <c r="G59" t="str">
        <f>"kbd_usr["&amp;$A59&amp;"]."&amp;G$50&amp;"="&amp;'C43Layout42'!G11&amp;"; "</f>
        <v xml:space="preserve">kbd_usr[7].fShiftedAim=ITM_h; </v>
      </c>
      <c r="H59" t="str">
        <f>"kbd_usr["&amp;$A59&amp;"]."&amp;H$50&amp;"="&amp;'C43Layout42'!H11&amp;"; "</f>
        <v xml:space="preserve">kbd_usr[7].gShiftedAim=ITM_DELTA; </v>
      </c>
      <c r="I59" t="str">
        <f>"kbd_usr["&amp;$A59&amp;"]."&amp;I$50&amp;"="&amp;'C43Layout42'!I11&amp;"; "</f>
        <v xml:space="preserve">kbd_usr[7].primaryTam=ITM_HEX; </v>
      </c>
      <c r="K59" s="21" t="str">
        <f>"    "&amp;'C43Layout42'!B59&amp;REPT(" ",('C43Layout42'!$J$51-LEN('C43Layout42'!B59)))&amp;
'C43Layout42'!C59&amp;REPT(" ",('C43Layout42'!$J$51-LEN('C43Layout42'!C59)))&amp;
'C43Layout42'!D59&amp;REPT(" ",('C43Layout42'!$J$51-LEN('C43Layout42'!D59)))&amp;
'C43Layout42'!E59&amp;REPT(" ",('C43Layout42'!$J$51-LEN('C43Layout42'!E59)))&amp;
'C43Layout42'!F59&amp;REPT(" ",('C43Layout42'!$J$51-LEN('C43Layout42'!F59)))&amp;
'C43Layout42'!G59&amp;REPT(" ",('C43Layout42'!$J$51-LEN('C43Layout42'!G59)))&amp;
'C43Layout42'!H59&amp;REPT(" ",('C43Layout42'!$J$51-LEN('C43Layout42'!H59)))&amp;
'C43Layout42'!I59&amp;REPT(" ",('C43Layout42'!$J$51-LEN('C43Layout42'!I59)))</f>
        <v xml:space="preserve">    kbd_usr[7].primary=ITM_RCL;                       kbd_usr[7].fShifted=ITM_PC;                       kbd_usr[7].gShifted=ITM_ANGLE;                    kbd_usr[7].keyLblAim=ITM_NULL;                    kbd_usr[7].primaryAim=ITM_H;                      kbd_usr[7].fShiftedAim=ITM_h;                     kbd_usr[7].gShiftedAim=ITM_DELTA;                 kbd_usr[7].primaryTam=ITM_HEX;                    </v>
      </c>
    </row>
    <row r="60" spans="1:11">
      <c r="A60">
        <v>8</v>
      </c>
      <c r="B60" t="str">
        <f>"kbd_usr["&amp;$A60&amp;"]."&amp;B$50&amp;"="&amp;'C43Layout42'!B12&amp;"; "</f>
        <v xml:space="preserve">kbd_usr[8].primary=ITM_Rdown; </v>
      </c>
      <c r="C60" t="str">
        <f>"kbd_usr["&amp;$A60&amp;"]."&amp;C$50&amp;"="&amp;'C43Layout42'!C12&amp;"; "</f>
        <v xml:space="preserve">kbd_usr[8].fShifted=ITM_CONSTpi; </v>
      </c>
      <c r="D60" t="str">
        <f>"kbd_usr["&amp;$A60&amp;"]."&amp;D$50&amp;"="&amp;'C43Layout42'!D12&amp;"; "</f>
        <v xml:space="preserve">kbd_usr[8].gShifted=ITM_XTHROOT; </v>
      </c>
      <c r="E60" t="str">
        <f>"kbd_usr["&amp;$A60&amp;"]."&amp;E$50&amp;"="&amp;'C43Layout42'!E12&amp;"; "</f>
        <v xml:space="preserve">kbd_usr[8].keyLblAim=ITM_NULL; </v>
      </c>
      <c r="F60" t="str">
        <f>"kbd_usr["&amp;$A60&amp;"]."&amp;F$50&amp;"="&amp;'C43Layout42'!F12&amp;"; "</f>
        <v xml:space="preserve">kbd_usr[8].primaryAim=ITM_I; </v>
      </c>
      <c r="G60" t="str">
        <f>"kbd_usr["&amp;$A60&amp;"]."&amp;G$50&amp;"="&amp;'C43Layout42'!G12&amp;"; "</f>
        <v xml:space="preserve">kbd_usr[8].fShiftedAim=ITM_i; </v>
      </c>
      <c r="H60" t="str">
        <f>"kbd_usr["&amp;$A60&amp;"]."&amp;H$50&amp;"="&amp;'C43Layout42'!H12&amp;"; "</f>
        <v xml:space="preserve">kbd_usr[8].gShiftedAim=ITM_pi; </v>
      </c>
      <c r="I60" t="str">
        <f>"kbd_usr["&amp;$A60&amp;"]."&amp;I$50&amp;"="&amp;'C43Layout42'!I12&amp;"; "</f>
        <v xml:space="preserve">kbd_usr[8].primaryTam=ITM_REG_I; </v>
      </c>
      <c r="K60" s="21" t="str">
        <f>"    "&amp;'C43Layout42'!B60&amp;REPT(" ",('C43Layout42'!$J$51-LEN('C43Layout42'!B60)))&amp;
'C43Layout42'!C60&amp;REPT(" ",('C43Layout42'!$J$51-LEN('C43Layout42'!C60)))&amp;
'C43Layout42'!D60&amp;REPT(" ",('C43Layout42'!$J$51-LEN('C43Layout42'!D60)))&amp;
'C43Layout42'!E60&amp;REPT(" ",('C43Layout42'!$J$51-LEN('C43Layout42'!E60)))&amp;
'C43Layout42'!F60&amp;REPT(" ",('C43Layout42'!$J$51-LEN('C43Layout42'!F60)))&amp;
'C43Layout42'!G60&amp;REPT(" ",('C43Layout42'!$J$51-LEN('C43Layout42'!G60)))&amp;
'C43Layout42'!H60&amp;REPT(" ",('C43Layout42'!$J$51-LEN('C43Layout42'!H60)))&amp;
'C43Layout42'!I60&amp;REPT(" ",('C43Layout42'!$J$51-LEN('C43Layout42'!I60)))</f>
        <v xml:space="preserve">    kbd_usr[8].primary=ITM_Rdown;                     kbd_usr[8].fShifted=ITM_CONSTpi;                  kbd_usr[8].gShifted=ITM_XTHROOT;                  kbd_usr[8].keyLblAim=ITM_NULL;                    kbd_usr[8].primaryAim=ITM_I;                      kbd_usr[8].fShiftedAim=ITM_i;                     kbd_usr[8].gShiftedAim=ITM_pi;                    kbd_usr[8].primaryTam=ITM_REG_I;                  </v>
      </c>
    </row>
    <row r="61" spans="1:11">
      <c r="A61">
        <v>9</v>
      </c>
      <c r="B61" t="str">
        <f>"kbd_usr["&amp;$A61&amp;"]."&amp;B$50&amp;"="&amp;'C43Layout42'!B13&amp;"; "</f>
        <v xml:space="preserve">kbd_usr[9].primary=ITM_sin; </v>
      </c>
      <c r="C61" t="str">
        <f>"kbd_usr["&amp;$A61&amp;"]."&amp;C$50&amp;"="&amp;'C43Layout42'!C13&amp;"; "</f>
        <v xml:space="preserve">kbd_usr[9].fShifted=ITM_arcsin; </v>
      </c>
      <c r="D61" t="str">
        <f>"kbd_usr["&amp;$A61&amp;"]."&amp;D$50&amp;"="&amp;'C43Layout42'!D13&amp;"; "</f>
        <v xml:space="preserve">kbd_usr[9].gShifted=ITM_CC; </v>
      </c>
      <c r="E61" t="str">
        <f>"kbd_usr["&amp;$A61&amp;"]."&amp;E$50&amp;"="&amp;'C43Layout42'!E13&amp;"; "</f>
        <v xml:space="preserve">kbd_usr[9].keyLblAim=ITM_NULL; </v>
      </c>
      <c r="F61" t="str">
        <f>"kbd_usr["&amp;$A61&amp;"]."&amp;F$50&amp;"="&amp;'C43Layout42'!F13&amp;"; "</f>
        <v xml:space="preserve">kbd_usr[9].primaryAim=ITM_J; </v>
      </c>
      <c r="G61" t="str">
        <f>"kbd_usr["&amp;$A61&amp;"]."&amp;G$50&amp;"="&amp;'C43Layout42'!G13&amp;"; "</f>
        <v xml:space="preserve">kbd_usr[9].fShiftedAim=ITM_j; </v>
      </c>
      <c r="H61" t="str">
        <f>"kbd_usr["&amp;$A61&amp;"]."&amp;H$50&amp;"="&amp;'C43Layout42'!H13&amp;"; "</f>
        <v xml:space="preserve">kbd_usr[9].gShiftedAim=ITM_NULL; </v>
      </c>
      <c r="I61" t="str">
        <f>"kbd_usr["&amp;$A61&amp;"]."&amp;I$50&amp;"="&amp;'C43Layout42'!I13&amp;"; "</f>
        <v xml:space="preserve">kbd_usr[9].primaryTam=ITM_REG_J; </v>
      </c>
      <c r="K61" s="21" t="str">
        <f>"    "&amp;'C43Layout42'!B61&amp;REPT(" ",('C43Layout42'!$J$51-LEN('C43Layout42'!B61)))&amp;
'C43Layout42'!C61&amp;REPT(" ",('C43Layout42'!$J$51-LEN('C43Layout42'!C61)))&amp;
'C43Layout42'!D61&amp;REPT(" ",('C43Layout42'!$J$51-LEN('C43Layout42'!D61)))&amp;
'C43Layout42'!E61&amp;REPT(" ",('C43Layout42'!$J$51-LEN('C43Layout42'!E61)))&amp;
'C43Layout42'!F61&amp;REPT(" ",('C43Layout42'!$J$51-LEN('C43Layout42'!F61)))&amp;
'C43Layout42'!G61&amp;REPT(" ",('C43Layout42'!$J$51-LEN('C43Layout42'!G61)))&amp;
'C43Layout42'!H61&amp;REPT(" ",('C43Layout42'!$J$51-LEN('C43Layout42'!H61)))&amp;
'C43Layout42'!I61&amp;REPT(" ",('C43Layout42'!$J$51-LEN('C43Layout42'!I61)))</f>
        <v xml:space="preserve">    kbd_usr[9].primary=ITM_sin;                       kbd_usr[9].fShifted=ITM_arcsin;                   kbd_usr[9].gShifted=ITM_CC;                       kbd_usr[9].keyLblAim=ITM_NULL;                    kbd_usr[9].primaryAim=ITM_J;                      kbd_usr[9].fShiftedAim=ITM_j;                     kbd_usr[9].gShiftedAim=ITM_NULL;                  kbd_usr[9].primaryTam=ITM_REG_J;                  </v>
      </c>
    </row>
    <row r="62" spans="1:11">
      <c r="A62">
        <v>10</v>
      </c>
      <c r="B62" t="str">
        <f>"kbd_usr["&amp;$A62&amp;"]."&amp;B$50&amp;"="&amp;'C43Layout42'!B14&amp;"; "</f>
        <v xml:space="preserve">kbd_usr[10].primary=ITM_cos; </v>
      </c>
      <c r="C62" t="str">
        <f>"kbd_usr["&amp;$A62&amp;"]."&amp;C$50&amp;"="&amp;'C43Layout42'!C14&amp;"; "</f>
        <v xml:space="preserve">kbd_usr[10].fShifted=ITM_arccos; </v>
      </c>
      <c r="D62" t="str">
        <f>"kbd_usr["&amp;$A62&amp;"]."&amp;D$50&amp;"="&amp;'C43Layout42'!D14&amp;"; "</f>
        <v xml:space="preserve">kbd_usr[10].gShifted=ITM_LBL; </v>
      </c>
      <c r="E62" t="str">
        <f>"kbd_usr["&amp;$A62&amp;"]."&amp;E$50&amp;"="&amp;'C43Layout42'!E14&amp;"; "</f>
        <v xml:space="preserve">kbd_usr[10].keyLblAim=ITM_NULL; </v>
      </c>
      <c r="F62" t="str">
        <f>"kbd_usr["&amp;$A62&amp;"]."&amp;F$50&amp;"="&amp;'C43Layout42'!F14&amp;"; "</f>
        <v xml:space="preserve">kbd_usr[10].primaryAim=ITM_K; </v>
      </c>
      <c r="G62" t="str">
        <f>"kbd_usr["&amp;$A62&amp;"]."&amp;G$50&amp;"="&amp;'C43Layout42'!G14&amp;"; "</f>
        <v xml:space="preserve">kbd_usr[10].fShiftedAim=ITM_k; </v>
      </c>
      <c r="H62" t="str">
        <f>"kbd_usr["&amp;$A62&amp;"]."&amp;H$50&amp;"="&amp;'C43Layout42'!H14&amp;"; "</f>
        <v xml:space="preserve">kbd_usr[10].gShiftedAim=ITM_LEFT_PARENTHESIS; </v>
      </c>
      <c r="I62" t="str">
        <f>"kbd_usr["&amp;$A62&amp;"]."&amp;I$50&amp;"="&amp;'C43Layout42'!I14&amp;"; "</f>
        <v xml:space="preserve">kbd_usr[10].primaryTam=ITM_REG_K; </v>
      </c>
      <c r="K62" s="21" t="str">
        <f>"    "&amp;'C43Layout42'!B62&amp;REPT(" ",('C43Layout42'!$J$51-LEN('C43Layout42'!B62)))&amp;
'C43Layout42'!C62&amp;REPT(" ",('C43Layout42'!$J$51-LEN('C43Layout42'!C62)))&amp;
'C43Layout42'!D62&amp;REPT(" ",('C43Layout42'!$J$51-LEN('C43Layout42'!D62)))&amp;
'C43Layout42'!E62&amp;REPT(" ",('C43Layout42'!$J$51-LEN('C43Layout42'!E62)))&amp;
'C43Layout42'!F62&amp;REPT(" ",('C43Layout42'!$J$51-LEN('C43Layout42'!F62)))&amp;
'C43Layout42'!G62&amp;REPT(" ",('C43Layout42'!$J$51-LEN('C43Layout42'!G62)))&amp;
'C43Layout42'!H62&amp;REPT(" ",('C43Layout42'!$J$51-LEN('C43Layout42'!H62)))&amp;
'C43Layout42'!I62&amp;REPT(" ",('C43Layout42'!$J$51-LEN('C43Layout42'!I62)))</f>
        <v xml:space="preserve">    kbd_usr[10].primary=ITM_cos;                      kbd_usr[10].fShifted=ITM_arccos;                  kbd_usr[10].gShifted=ITM_LBL;                     kbd_usr[10].keyLblAim=ITM_NULL;                   kbd_usr[10].primaryAim=ITM_K;                     kbd_usr[10].fShiftedAim=ITM_k;                    kbd_usr[10].gShiftedAim=ITM_LEFT_PARENTHESIS;     kbd_usr[10].primaryTam=ITM_REG_K;                 </v>
      </c>
    </row>
    <row r="63" spans="1:11">
      <c r="A63">
        <v>11</v>
      </c>
      <c r="B63" t="str">
        <f>"kbd_usr["&amp;$A63&amp;"]."&amp;B$50&amp;"="&amp;'C43Layout42'!B15&amp;"; "</f>
        <v xml:space="preserve">kbd_usr[11].primary=ITM_tan; </v>
      </c>
      <c r="C63" t="str">
        <f>"kbd_usr["&amp;$A63&amp;"]."&amp;C$50&amp;"="&amp;'C43Layout42'!C15&amp;"; "</f>
        <v xml:space="preserve">kbd_usr[11].fShifted=ITM_arctan; </v>
      </c>
      <c r="D63" t="str">
        <f>"kbd_usr["&amp;$A63&amp;"]."&amp;D$50&amp;"="&amp;'C43Layout42'!D15&amp;"; "</f>
        <v xml:space="preserve">kbd_usr[11].gShifted=ITM_RTN; </v>
      </c>
      <c r="E63" t="str">
        <f>"kbd_usr["&amp;$A63&amp;"]."&amp;E$50&amp;"="&amp;'C43Layout42'!E15&amp;"; "</f>
        <v xml:space="preserve">kbd_usr[11].keyLblAim=ITM_NULL; </v>
      </c>
      <c r="F63" t="str">
        <f>"kbd_usr["&amp;$A63&amp;"]."&amp;F$50&amp;"="&amp;'C43Layout42'!F15&amp;"; "</f>
        <v xml:space="preserve">kbd_usr[11].primaryAim=ITM_L; </v>
      </c>
      <c r="G63" t="str">
        <f>"kbd_usr["&amp;$A63&amp;"]."&amp;G$50&amp;"="&amp;'C43Layout42'!G15&amp;"; "</f>
        <v xml:space="preserve">kbd_usr[11].fShiftedAim=ITM_l; </v>
      </c>
      <c r="H63" t="str">
        <f>"kbd_usr["&amp;$A63&amp;"]."&amp;H$50&amp;"="&amp;'C43Layout42'!H15&amp;"; "</f>
        <v xml:space="preserve">kbd_usr[11].gShiftedAim=ITM_RIGHT_PARENTHESIS; </v>
      </c>
      <c r="I63" t="str">
        <f>"kbd_usr["&amp;$A63&amp;"]."&amp;I$50&amp;"="&amp;'C43Layout42'!I15&amp;"; "</f>
        <v xml:space="preserve">kbd_usr[11].primaryTam=ITM_REG_L; </v>
      </c>
      <c r="K63" s="21" t="str">
        <f>"    "&amp;'C43Layout42'!B63&amp;REPT(" ",('C43Layout42'!$J$51-LEN('C43Layout42'!B63)))&amp;
'C43Layout42'!C63&amp;REPT(" ",('C43Layout42'!$J$51-LEN('C43Layout42'!C63)))&amp;
'C43Layout42'!D63&amp;REPT(" ",('C43Layout42'!$J$51-LEN('C43Layout42'!D63)))&amp;
'C43Layout42'!E63&amp;REPT(" ",('C43Layout42'!$J$51-LEN('C43Layout42'!E63)))&amp;
'C43Layout42'!F63&amp;REPT(" ",('C43Layout42'!$J$51-LEN('C43Layout42'!F63)))&amp;
'C43Layout42'!G63&amp;REPT(" ",('C43Layout42'!$J$51-LEN('C43Layout42'!G63)))&amp;
'C43Layout42'!H63&amp;REPT(" ",('C43Layout42'!$J$51-LEN('C43Layout42'!H63)))&amp;
'C43Layout42'!I63&amp;REPT(" ",('C43Layout42'!$J$51-LEN('C43Layout42'!I63)))</f>
        <v xml:space="preserve">    kbd_usr[11].primary=ITM_tan;                      kbd_usr[11].fShifted=ITM_arctan;                  kbd_usr[11].gShifted=ITM_RTN;                     kbd_usr[11].keyLblAim=ITM_NULL;                   kbd_usr[11].primaryAim=ITM_L;                     kbd_usr[11].fShiftedAim=ITM_l;                    kbd_usr[11].gShiftedAim=ITM_RIGHT_PARENTHESIS;    kbd_usr[11].primaryTam=ITM_REG_L;                 </v>
      </c>
    </row>
    <row r="64" spans="1:11">
      <c r="A64">
        <v>12</v>
      </c>
      <c r="B64" t="str">
        <f>"kbd_usr["&amp;$A64&amp;"]."&amp;B$50&amp;"="&amp;'C43Layout42'!B17&amp;"; "</f>
        <v xml:space="preserve">kbd_usr[12].primary=ITM_ENTER; </v>
      </c>
      <c r="C64" t="str">
        <f>"kbd_usr["&amp;$A64&amp;"]."&amp;C$50&amp;"="&amp;'C43Layout42'!C17&amp;"; "</f>
        <v xml:space="preserve">kbd_usr[12].fShifted=ITM_AIM; </v>
      </c>
      <c r="D64" t="str">
        <f>"kbd_usr["&amp;$A64&amp;"]."&amp;D$50&amp;"="&amp;'C43Layout42'!D17&amp;"; "</f>
        <v xml:space="preserve">kbd_usr[12].gShifted=-MNU_CPX; </v>
      </c>
      <c r="E64" t="str">
        <f>"kbd_usr["&amp;$A64&amp;"]."&amp;E$50&amp;"="&amp;'C43Layout42'!E17&amp;"; "</f>
        <v xml:space="preserve">kbd_usr[12].keyLblAim=ITM_ENTER; </v>
      </c>
      <c r="F64" t="str">
        <f>"kbd_usr["&amp;$A64&amp;"]."&amp;F$50&amp;"="&amp;'C43Layout42'!F17&amp;"; "</f>
        <v xml:space="preserve">kbd_usr[12].primaryAim=ITM_ENTER; </v>
      </c>
      <c r="G64" t="str">
        <f>"kbd_usr["&amp;$A64&amp;"]."&amp;G$50&amp;"="&amp;'C43Layout42'!G17&amp;"; "</f>
        <v xml:space="preserve">kbd_usr[12].fShiftedAim=ITM_XEDIT; </v>
      </c>
      <c r="H64" t="str">
        <f>"kbd_usr["&amp;$A64&amp;"]."&amp;H$50&amp;"="&amp;'C43Layout42'!H17&amp;"; "</f>
        <v xml:space="preserve">kbd_usr[12].gShiftedAim=ITM_XEDIT; </v>
      </c>
      <c r="I64" t="str">
        <f>"kbd_usr["&amp;$A64&amp;"]."&amp;I$50&amp;"="&amp;'C43Layout42'!I17&amp;"; "</f>
        <v xml:space="preserve">kbd_usr[12].primaryTam=ITM_ENTER; </v>
      </c>
      <c r="K64" s="21" t="str">
        <f>"    "&amp;'C43Layout42'!B64&amp;REPT(" ",('C43Layout42'!$J$51-LEN('C43Layout42'!B64)))&amp;
'C43Layout42'!C64&amp;REPT(" ",('C43Layout42'!$J$51-LEN('C43Layout42'!C64)))&amp;
'C43Layout42'!D64&amp;REPT(" ",('C43Layout42'!$J$51-LEN('C43Layout42'!D64)))&amp;
'C43Layout42'!E64&amp;REPT(" ",('C43Layout42'!$J$51-LEN('C43Layout42'!E64)))&amp;
'C43Layout42'!F64&amp;REPT(" ",('C43Layout42'!$J$51-LEN('C43Layout42'!F64)))&amp;
'C43Layout42'!G64&amp;REPT(" ",('C43Layout42'!$J$51-LEN('C43Layout42'!G64)))&amp;
'C43Layout42'!H64&amp;REPT(" ",('C43Layout42'!$J$51-LEN('C43Layout42'!H64)))&amp;
'C43Layout42'!I64&amp;REPT(" ",('C43Layout42'!$J$51-LEN('C43Layout42'!I64)))</f>
        <v xml:space="preserve">    kbd_usr[12].primary=ITM_ENTER;                    kbd_usr[12].fShifted=ITM_AIM;                     kbd_usr[12].gShifted=-MNU_CPX;                    kbd_usr[12].keyLblAim=ITM_ENTER;                  kbd_usr[12].primaryAim=ITM_ENTER;                 kbd_usr[12].fShiftedAim=ITM_XEDIT;                kbd_usr[12].gShiftedAim=ITM_XEDIT;                kbd_usr[12].primaryTam=ITM_ENTER;                 </v>
      </c>
    </row>
    <row r="65" spans="1:11">
      <c r="A65">
        <v>13</v>
      </c>
      <c r="B65" t="str">
        <f>"kbd_usr["&amp;$A65&amp;"]."&amp;B$50&amp;"="&amp;'C43Layout42'!B18&amp;"; "</f>
        <v xml:space="preserve">kbd_usr[13].primary=ITM_XexY; </v>
      </c>
      <c r="C65" t="str">
        <f>"kbd_usr["&amp;$A65&amp;"]."&amp;C$50&amp;"="&amp;'C43Layout42'!C18&amp;"; "</f>
        <v xml:space="preserve">kbd_usr[13].fShifted=ITM_LASTX; </v>
      </c>
      <c r="D65" t="str">
        <f>"kbd_usr["&amp;$A65&amp;"]."&amp;D$50&amp;"="&amp;'C43Layout42'!D18&amp;"; "</f>
        <v xml:space="preserve">kbd_usr[13].gShifted=ITM_Rup; </v>
      </c>
      <c r="E65" t="str">
        <f>"kbd_usr["&amp;$A65&amp;"]."&amp;E$50&amp;"="&amp;'C43Layout42'!E18&amp;"; "</f>
        <v xml:space="preserve">kbd_usr[13].keyLblAim=ITM_ex; </v>
      </c>
      <c r="F65" t="str">
        <f>"kbd_usr["&amp;$A65&amp;"]."&amp;F$50&amp;"="&amp;'C43Layout42'!F18&amp;"; "</f>
        <v xml:space="preserve">kbd_usr[13].primaryAim=ITM_M; </v>
      </c>
      <c r="G65" t="str">
        <f>"kbd_usr["&amp;$A65&amp;"]."&amp;G$50&amp;"="&amp;'C43Layout42'!G18&amp;"; "</f>
        <v xml:space="preserve">kbd_usr[13].fShiftedAim=ITM_m; </v>
      </c>
      <c r="H65" t="str">
        <f>"kbd_usr["&amp;$A65&amp;"]."&amp;H$50&amp;"="&amp;'C43Layout42'!H18&amp;"; "</f>
        <v xml:space="preserve">kbd_usr[13].gShiftedAim=ITM_ex; </v>
      </c>
      <c r="I65" t="str">
        <f>"kbd_usr["&amp;$A65&amp;"]."&amp;I$50&amp;"="&amp;'C43Layout42'!I18&amp;"; "</f>
        <v xml:space="preserve">kbd_usr[13].primaryTam=ITM_NULL; </v>
      </c>
      <c r="K65" s="21" t="str">
        <f>"    "&amp;'C43Layout42'!B65&amp;REPT(" ",('C43Layout42'!$J$51-LEN('C43Layout42'!B65)))&amp;
'C43Layout42'!C65&amp;REPT(" ",('C43Layout42'!$J$51-LEN('C43Layout42'!C65)))&amp;
'C43Layout42'!D65&amp;REPT(" ",('C43Layout42'!$J$51-LEN('C43Layout42'!D65)))&amp;
'C43Layout42'!E65&amp;REPT(" ",('C43Layout42'!$J$51-LEN('C43Layout42'!E65)))&amp;
'C43Layout42'!F65&amp;REPT(" ",('C43Layout42'!$J$51-LEN('C43Layout42'!F65)))&amp;
'C43Layout42'!G65&amp;REPT(" ",('C43Layout42'!$J$51-LEN('C43Layout42'!G65)))&amp;
'C43Layout42'!H65&amp;REPT(" ",('C43Layout42'!$J$51-LEN('C43Layout42'!H65)))&amp;
'C43Layout42'!I65&amp;REPT(" ",('C43Layout42'!$J$51-LEN('C43Layout42'!I65)))</f>
        <v xml:space="preserve">    kbd_usr[13].primary=ITM_XexY;                     kbd_usr[13].fShifted=ITM_LASTX;                   kbd_usr[13].gShifted=ITM_Rup;                     kbd_usr[13].keyLblAim=ITM_ex;                     kbd_usr[13].primaryAim=ITM_M;                     kbd_usr[13].fShiftedAim=ITM_m;                    kbd_usr[13].gShiftedAim=ITM_ex;                   kbd_usr[13].primaryTam=ITM_NULL;                  </v>
      </c>
    </row>
    <row r="66" spans="1:11">
      <c r="A66">
        <v>14</v>
      </c>
      <c r="B66" t="str">
        <f>"kbd_usr["&amp;$A66&amp;"]."&amp;B$50&amp;"="&amp;'C43Layout42'!B19&amp;"; "</f>
        <v xml:space="preserve">kbd_usr[14].primary=ITM_CHS; </v>
      </c>
      <c r="C66" t="str">
        <f>"kbd_usr["&amp;$A66&amp;"]."&amp;C$50&amp;"="&amp;'C43Layout42'!C19&amp;"; "</f>
        <v xml:space="preserve">kbd_usr[14].fShifted=-MNU_MODE; </v>
      </c>
      <c r="D66" t="str">
        <f>"kbd_usr["&amp;$A66&amp;"]."&amp;D$50&amp;"="&amp;'C43Layout42'!D19&amp;"; "</f>
        <v xml:space="preserve">kbd_usr[14].gShifted=-MNU_STK; </v>
      </c>
      <c r="E66" t="str">
        <f>"kbd_usr["&amp;$A66&amp;"]."&amp;E$50&amp;"="&amp;'C43Layout42'!E19&amp;"; "</f>
        <v xml:space="preserve">kbd_usr[14].keyLblAim=ITM_PLUS_MINUS; </v>
      </c>
      <c r="F66" t="str">
        <f>"kbd_usr["&amp;$A66&amp;"]."&amp;F$50&amp;"="&amp;'C43Layout42'!F19&amp;"; "</f>
        <v xml:space="preserve">kbd_usr[14].primaryAim=ITM_N; </v>
      </c>
      <c r="G66" t="str">
        <f>"kbd_usr["&amp;$A66&amp;"]."&amp;G$50&amp;"="&amp;'C43Layout42'!G19&amp;"; "</f>
        <v xml:space="preserve">kbd_usr[14].fShiftedAim=ITM_n; </v>
      </c>
      <c r="H66" t="str">
        <f>"kbd_usr["&amp;$A66&amp;"]."&amp;H$50&amp;"="&amp;'C43Layout42'!H19&amp;"; "</f>
        <v xml:space="preserve">kbd_usr[14].gShiftedAim=ITM_PLUS_MINUS; </v>
      </c>
      <c r="I66" t="str">
        <f>"kbd_usr["&amp;$A66&amp;"]."&amp;I$50&amp;"="&amp;'C43Layout42'!I19&amp;"; "</f>
        <v xml:space="preserve">kbd_usr[14].primaryTam=ITM_NULL; </v>
      </c>
      <c r="K66" s="21" t="str">
        <f>"    "&amp;'C43Layout42'!B66&amp;REPT(" ",('C43Layout42'!$J$51-LEN('C43Layout42'!B66)))&amp;
'C43Layout42'!C66&amp;REPT(" ",('C43Layout42'!$J$51-LEN('C43Layout42'!C66)))&amp;
'C43Layout42'!D66&amp;REPT(" ",('C43Layout42'!$J$51-LEN('C43Layout42'!D66)))&amp;
'C43Layout42'!E66&amp;REPT(" ",('C43Layout42'!$J$51-LEN('C43Layout42'!E66)))&amp;
'C43Layout42'!F66&amp;REPT(" ",('C43Layout42'!$J$51-LEN('C43Layout42'!F66)))&amp;
'C43Layout42'!G66&amp;REPT(" ",('C43Layout42'!$J$51-LEN('C43Layout42'!G66)))&amp;
'C43Layout42'!H66&amp;REPT(" ",('C43Layout42'!$J$51-LEN('C43Layout42'!H66)))&amp;
'C43Layout42'!I66&amp;REPT(" ",('C43Layout42'!$J$51-LEN('C43Layout42'!I66)))</f>
        <v xml:space="preserve">    kbd_usr[14].primary=ITM_CHS;                      kbd_usr[14].fShifted=-MNU_MODE;                   kbd_usr[14].gShifted=-MNU_STK;                    kbd_usr[14].keyLblAim=ITM_PLUS_MINUS;             kbd_usr[14].primaryAim=ITM_N;                     kbd_usr[14].fShiftedAim=ITM_n;                    kbd_usr[14].gShiftedAim=ITM_PLUS_MINUS;           kbd_usr[14].primaryTam=ITM_NULL;                  </v>
      </c>
    </row>
    <row r="67" spans="1:11">
      <c r="A67">
        <v>15</v>
      </c>
      <c r="B67" t="str">
        <f>"kbd_usr["&amp;$A67&amp;"]."&amp;B$50&amp;"="&amp;'C43Layout42'!B20&amp;"; "</f>
        <v xml:space="preserve">kbd_usr[15].primary=ITM_EXPONENT; </v>
      </c>
      <c r="C67" t="str">
        <f>"kbd_usr["&amp;$A67&amp;"]."&amp;C$50&amp;"="&amp;'C43Layout42'!C20&amp;"; "</f>
        <v xml:space="preserve">kbd_usr[15].fShifted=-MNU_DISP; </v>
      </c>
      <c r="D67" t="str">
        <f>"kbd_usr["&amp;$A67&amp;"]."&amp;D$50&amp;"="&amp;'C43Layout42'!D20&amp;"; "</f>
        <v xml:space="preserve">kbd_usr[15].gShifted=-MNU_EXP; </v>
      </c>
      <c r="E67" t="str">
        <f>"kbd_usr["&amp;$A67&amp;"]."&amp;E$50&amp;"="&amp;'C43Layout42'!E20&amp;"; "</f>
        <v xml:space="preserve">kbd_usr[15].keyLblAim=ITM_NULL; </v>
      </c>
      <c r="F67" t="str">
        <f>"kbd_usr["&amp;$A67&amp;"]."&amp;F$50&amp;"="&amp;'C43Layout42'!F20&amp;"; "</f>
        <v xml:space="preserve">kbd_usr[15].primaryAim=ITM_O; </v>
      </c>
      <c r="G67" t="str">
        <f>"kbd_usr["&amp;$A67&amp;"]."&amp;G$50&amp;"="&amp;'C43Layout42'!G20&amp;"; "</f>
        <v xml:space="preserve">kbd_usr[15].fShiftedAim=ITM_o; </v>
      </c>
      <c r="H67" t="str">
        <f>"kbd_usr["&amp;$A67&amp;"]."&amp;H$50&amp;"="&amp;'C43Layout42'!H20&amp;"; "</f>
        <v xml:space="preserve">kbd_usr[15].gShiftedAim=ITM_NULL; </v>
      </c>
      <c r="I67" t="str">
        <f>"kbd_usr["&amp;$A67&amp;"]."&amp;I$50&amp;"="&amp;'C43Layout42'!I20&amp;"; "</f>
        <v xml:space="preserve">kbd_usr[15].primaryTam=ITM_NULL; </v>
      </c>
      <c r="K67" s="21" t="str">
        <f>"    "&amp;'C43Layout42'!B67&amp;REPT(" ",('C43Layout42'!$J$51-LEN('C43Layout42'!B67)))&amp;
'C43Layout42'!C67&amp;REPT(" ",('C43Layout42'!$J$51-LEN('C43Layout42'!C67)))&amp;
'C43Layout42'!D67&amp;REPT(" ",('C43Layout42'!$J$51-LEN('C43Layout42'!D67)))&amp;
'C43Layout42'!E67&amp;REPT(" ",('C43Layout42'!$J$51-LEN('C43Layout42'!E67)))&amp;
'C43Layout42'!F67&amp;REPT(" ",('C43Layout42'!$J$51-LEN('C43Layout42'!F67)))&amp;
'C43Layout42'!G67&amp;REPT(" ",('C43Layout42'!$J$51-LEN('C43Layout42'!G67)))&amp;
'C43Layout42'!H67&amp;REPT(" ",('C43Layout42'!$J$51-LEN('C43Layout42'!H67)))&amp;
'C43Layout42'!I67&amp;REPT(" ",('C43Layout42'!$J$51-LEN('C43Layout42'!I67)))</f>
        <v xml:space="preserve">    kbd_usr[15].primary=ITM_EXPONENT;                 kbd_usr[15].fShifted=-MNU_DISP;                   kbd_usr[15].gShifted=-MNU_EXP;                    kbd_usr[15].keyLblAim=ITM_NULL;                   kbd_usr[15].primaryAim=ITM_O;                     kbd_usr[15].fShiftedAim=ITM_o;                    kbd_usr[15].gShiftedAim=ITM_NULL;                 kbd_usr[15].primaryTam=ITM_NULL;                  </v>
      </c>
    </row>
    <row r="68" spans="1:11">
      <c r="A68">
        <v>16</v>
      </c>
      <c r="B68" t="str">
        <f>"kbd_usr["&amp;$A68&amp;"]."&amp;B$50&amp;"="&amp;'C43Layout42'!B21&amp;"; "</f>
        <v xml:space="preserve">kbd_usr[16].primary=ITM_BACKSPACE; </v>
      </c>
      <c r="C68" t="str">
        <f>"kbd_usr["&amp;$A68&amp;"]."&amp;C$50&amp;"="&amp;'C43Layout42'!C21&amp;"; "</f>
        <v xml:space="preserve">kbd_usr[16].fShifted=-MNU_CLR; </v>
      </c>
      <c r="D68" t="str">
        <f>"kbd_usr["&amp;$A68&amp;"]."&amp;D$50&amp;"="&amp;'C43Layout42'!D21&amp;"; "</f>
        <v xml:space="preserve">kbd_usr[16].gShifted=ITM_UNDO; </v>
      </c>
      <c r="E68" t="str">
        <f>"kbd_usr["&amp;$A68&amp;"]."&amp;E$50&amp;"="&amp;'C43Layout42'!E21&amp;"; "</f>
        <v xml:space="preserve">kbd_usr[16].keyLblAim=ITM_BACKSPACE; </v>
      </c>
      <c r="F68" t="str">
        <f>"kbd_usr["&amp;$A68&amp;"]."&amp;F$50&amp;"="&amp;'C43Layout42'!F21&amp;"; "</f>
        <v xml:space="preserve">kbd_usr[16].primaryAim=ITM_BACKSPACE; </v>
      </c>
      <c r="G68" t="str">
        <f>"kbd_usr["&amp;$A68&amp;"]."&amp;G$50&amp;"="&amp;'C43Layout42'!G21&amp;"; "</f>
        <v xml:space="preserve">kbd_usr[16].fShiftedAim=ITM_CLA; </v>
      </c>
      <c r="H68" t="str">
        <f>"kbd_usr["&amp;$A68&amp;"]."&amp;H$50&amp;"="&amp;'C43Layout42'!H21&amp;"; "</f>
        <v xml:space="preserve">kbd_usr[16].gShiftedAim=ITM_CLA; </v>
      </c>
      <c r="I68" t="str">
        <f>"kbd_usr["&amp;$A68&amp;"]."&amp;I$50&amp;"="&amp;'C43Layout42'!I21&amp;"; "</f>
        <v xml:space="preserve">kbd_usr[16].primaryTam=ITM_BACKSPACE; </v>
      </c>
      <c r="K68" s="21" t="str">
        <f>"    "&amp;'C43Layout42'!B68&amp;REPT(" ",('C43Layout42'!$J$51-LEN('C43Layout42'!B68)))&amp;
'C43Layout42'!C68&amp;REPT(" ",('C43Layout42'!$J$51-LEN('C43Layout42'!C68)))&amp;
'C43Layout42'!D68&amp;REPT(" ",('C43Layout42'!$J$51-LEN('C43Layout42'!D68)))&amp;
'C43Layout42'!E68&amp;REPT(" ",('C43Layout42'!$J$51-LEN('C43Layout42'!E68)))&amp;
'C43Layout42'!F68&amp;REPT(" ",('C43Layout42'!$J$51-LEN('C43Layout42'!F68)))&amp;
'C43Layout42'!G68&amp;REPT(" ",('C43Layout42'!$J$51-LEN('C43Layout42'!G68)))&amp;
'C43Layout42'!H68&amp;REPT(" ",('C43Layout42'!$J$51-LEN('C43Layout42'!H68)))&amp;
'C43Layout42'!I68&amp;REPT(" ",('C43Layout42'!$J$51-LEN('C43Layout42'!I68)))</f>
        <v xml:space="preserve">    kbd_usr[16].primary=ITM_BACKSPACE;                kbd_usr[16].fShifted=-MNU_CLR;                    kbd_usr[16].gShifted=ITM_UNDO;                    kbd_usr[16].keyLblAim=ITM_BACKSPACE;              kbd_usr[16].primaryAim=ITM_BACKSPACE;             kbd_usr[16].fShiftedAim=ITM_CLA;                  kbd_usr[16].gShiftedAim=ITM_CLA;                  kbd_usr[16].primaryTam=ITM_BACKSPACE;             </v>
      </c>
    </row>
    <row r="69" spans="1:11">
      <c r="A69">
        <v>17</v>
      </c>
      <c r="B69" t="str">
        <f>"kbd_usr["&amp;$A69&amp;"]."&amp;B$50&amp;"="&amp;'C43Layout42'!B23&amp;"; "</f>
        <v xml:space="preserve">kbd_usr[17].primary=ITM_UP1; </v>
      </c>
      <c r="C69" t="str">
        <f>"kbd_usr["&amp;$A69&amp;"]."&amp;C$50&amp;"="&amp;'C43Layout42'!C23&amp;"; "</f>
        <v xml:space="preserve">kbd_usr[17].fShifted=ITM_BST; </v>
      </c>
      <c r="D69" t="str">
        <f>"kbd_usr["&amp;$A69&amp;"]."&amp;D$50&amp;"="&amp;'C43Layout42'!D23&amp;"; "</f>
        <v xml:space="preserve">kbd_usr[17].gShifted=ITM_RBR; </v>
      </c>
      <c r="E69" t="str">
        <f>"kbd_usr["&amp;$A69&amp;"]."&amp;E$50&amp;"="&amp;'C43Layout42'!E23&amp;"; "</f>
        <v xml:space="preserve">kbd_usr[17].keyLblAim=ITM_UP1; </v>
      </c>
      <c r="F69" t="str">
        <f>"kbd_usr["&amp;$A69&amp;"]."&amp;F$50&amp;"="&amp;'C43Layout42'!F23&amp;"; "</f>
        <v xml:space="preserve">kbd_usr[17].primaryAim=ITM_UP1; </v>
      </c>
      <c r="G69" t="str">
        <f>"kbd_usr["&amp;$A69&amp;"]."&amp;G$50&amp;"="&amp;'C43Layout42'!G23&amp;"; "</f>
        <v xml:space="preserve">kbd_usr[17].fShiftedAim=CHR_caseUP; </v>
      </c>
      <c r="H69" t="str">
        <f>"kbd_usr["&amp;$A69&amp;"]."&amp;H$50&amp;"="&amp;'C43Layout42'!H23&amp;"; "</f>
        <v xml:space="preserve">kbd_usr[17].gShiftedAim=ITM_UP_ARROW; </v>
      </c>
      <c r="I69" t="str">
        <f>"kbd_usr["&amp;$A69&amp;"]."&amp;I$50&amp;"="&amp;'C43Layout42'!I23&amp;"; "</f>
        <v xml:space="preserve">kbd_usr[17].primaryTam=ITM_UP1; </v>
      </c>
      <c r="K69" s="21" t="str">
        <f>"    "&amp;'C43Layout42'!B69&amp;REPT(" ",('C43Layout42'!$J$51-LEN('C43Layout42'!B69)))&amp;
'C43Layout42'!C69&amp;REPT(" ",('C43Layout42'!$J$51-LEN('C43Layout42'!C69)))&amp;
'C43Layout42'!D69&amp;REPT(" ",('C43Layout42'!$J$51-LEN('C43Layout42'!D69)))&amp;
'C43Layout42'!E69&amp;REPT(" ",('C43Layout42'!$J$51-LEN('C43Layout42'!E69)))&amp;
'C43Layout42'!F69&amp;REPT(" ",('C43Layout42'!$J$51-LEN('C43Layout42'!F69)))&amp;
'C43Layout42'!G69&amp;REPT(" ",('C43Layout42'!$J$51-LEN('C43Layout42'!G69)))&amp;
'C43Layout42'!H69&amp;REPT(" ",('C43Layout42'!$J$51-LEN('C43Layout42'!H69)))&amp;
'C43Layout42'!I69&amp;REPT(" ",('C43Layout42'!$J$51-LEN('C43Layout42'!I69)))</f>
        <v xml:space="preserve">    kbd_usr[17].primary=ITM_UP1;                      kbd_usr[17].fShifted=ITM_BST;                     kbd_usr[17].gShifted=ITM_RBR;                     kbd_usr[17].keyLblAim=ITM_UP1;                    kbd_usr[17].primaryAim=ITM_UP1;                   kbd_usr[17].fShiftedAim=CHR_caseUP;               kbd_usr[17].gShiftedAim=ITM_UP_ARROW;             kbd_usr[17].primaryTam=ITM_UP1;                   </v>
      </c>
    </row>
    <row r="70" spans="1:11">
      <c r="A70">
        <v>18</v>
      </c>
      <c r="B70" t="str">
        <f>"kbd_usr["&amp;$A70&amp;"]."&amp;B$50&amp;"="&amp;'C43Layout42'!B24&amp;"; "</f>
        <v xml:space="preserve">kbd_usr[18].primary=ITM_7; </v>
      </c>
      <c r="C70" t="str">
        <f>"kbd_usr["&amp;$A70&amp;"]."&amp;C$50&amp;"="&amp;'C43Layout42'!C24&amp;"; "</f>
        <v xml:space="preserve">kbd_usr[18].fShifted=-MNU_EQN; </v>
      </c>
      <c r="D70" t="str">
        <f>"kbd_usr["&amp;$A70&amp;"]."&amp;D$50&amp;"="&amp;'C43Layout42'!D24&amp;"; "</f>
        <v xml:space="preserve">kbd_usr[18].gShifted=-MNU_INFO; </v>
      </c>
      <c r="E70" t="str">
        <f>"kbd_usr["&amp;$A70&amp;"]."&amp;E$50&amp;"="&amp;'C43Layout42'!E24&amp;"; "</f>
        <v xml:space="preserve">kbd_usr[18].keyLblAim=ITM_7; </v>
      </c>
      <c r="F70" t="str">
        <f>"kbd_usr["&amp;$A70&amp;"]."&amp;F$50&amp;"="&amp;'C43Layout42'!F24&amp;"; "</f>
        <v xml:space="preserve">kbd_usr[18].primaryAim=ITM_P; </v>
      </c>
      <c r="G70" t="str">
        <f>"kbd_usr["&amp;$A70&amp;"]."&amp;G$50&amp;"="&amp;'C43Layout42'!G24&amp;"; "</f>
        <v xml:space="preserve">kbd_usr[18].fShiftedAim=ITM_p; </v>
      </c>
      <c r="H70" t="str">
        <f>"kbd_usr["&amp;$A70&amp;"]."&amp;H$50&amp;"="&amp;'C43Layout42'!H24&amp;"; "</f>
        <v xml:space="preserve">kbd_usr[18].gShiftedAim=ITM_7; </v>
      </c>
      <c r="I70" t="str">
        <f>"kbd_usr["&amp;$A70&amp;"]."&amp;I$50&amp;"="&amp;'C43Layout42'!I24&amp;"; "</f>
        <v xml:space="preserve">kbd_usr[18].primaryTam=ITM_7; </v>
      </c>
      <c r="K70" s="21" t="str">
        <f>"    "&amp;'C43Layout42'!B70&amp;REPT(" ",('C43Layout42'!$J$51-LEN('C43Layout42'!B70)))&amp;
'C43Layout42'!C70&amp;REPT(" ",('C43Layout42'!$J$51-LEN('C43Layout42'!C70)))&amp;
'C43Layout42'!D70&amp;REPT(" ",('C43Layout42'!$J$51-LEN('C43Layout42'!D70)))&amp;
'C43Layout42'!E70&amp;REPT(" ",('C43Layout42'!$J$51-LEN('C43Layout42'!E70)))&amp;
'C43Layout42'!F70&amp;REPT(" ",('C43Layout42'!$J$51-LEN('C43Layout42'!F70)))&amp;
'C43Layout42'!G70&amp;REPT(" ",('C43Layout42'!$J$51-LEN('C43Layout42'!G70)))&amp;
'C43Layout42'!H70&amp;REPT(" ",('C43Layout42'!$J$51-LEN('C43Layout42'!H70)))&amp;
'C43Layout42'!I70&amp;REPT(" ",('C43Layout42'!$J$51-LEN('C43Layout42'!I70)))</f>
        <v xml:space="preserve">    kbd_usr[18].primary=ITM_7;                        kbd_usr[18].fShifted=-MNU_EQN;                    kbd_usr[18].gShifted=-MNU_INFO;                   kbd_usr[18].keyLblAim=ITM_7;                      kbd_usr[18].primaryAim=ITM_P;                     kbd_usr[18].fShiftedAim=ITM_p;                    kbd_usr[18].gShiftedAim=ITM_7;                    kbd_usr[18].primaryTam=ITM_7;                     </v>
      </c>
    </row>
    <row r="71" spans="1:11">
      <c r="A71">
        <v>19</v>
      </c>
      <c r="B71" t="str">
        <f>"kbd_usr["&amp;$A71&amp;"]."&amp;B$50&amp;"="&amp;'C43Layout42'!B25&amp;"; "</f>
        <v xml:space="preserve">kbd_usr[19].primary=ITM_8; </v>
      </c>
      <c r="C71" t="str">
        <f>"kbd_usr["&amp;$A71&amp;"]."&amp;C$50&amp;"="&amp;'C43Layout42'!C25&amp;"; "</f>
        <v xml:space="preserve">kbd_usr[19].fShifted=-MNU_ADV; </v>
      </c>
      <c r="D71" t="str">
        <f>"kbd_usr["&amp;$A71&amp;"]."&amp;D$50&amp;"="&amp;'C43Layout42'!D25&amp;"; "</f>
        <v xml:space="preserve">kbd_usr[19].gShifted=-MNU_CONST; </v>
      </c>
      <c r="E71" t="str">
        <f>"kbd_usr["&amp;$A71&amp;"]."&amp;E$50&amp;"="&amp;'C43Layout42'!E25&amp;"; "</f>
        <v xml:space="preserve">kbd_usr[19].keyLblAim=ITM_8; </v>
      </c>
      <c r="F71" t="str">
        <f>"kbd_usr["&amp;$A71&amp;"]."&amp;F$50&amp;"="&amp;'C43Layout42'!F25&amp;"; "</f>
        <v xml:space="preserve">kbd_usr[19].primaryAim=ITM_Q; </v>
      </c>
      <c r="G71" t="str">
        <f>"kbd_usr["&amp;$A71&amp;"]."&amp;G$50&amp;"="&amp;'C43Layout42'!G25&amp;"; "</f>
        <v xml:space="preserve">kbd_usr[19].fShiftedAim=ITM_q; </v>
      </c>
      <c r="H71" t="str">
        <f>"kbd_usr["&amp;$A71&amp;"]."&amp;H$50&amp;"="&amp;'C43Layout42'!H25&amp;"; "</f>
        <v xml:space="preserve">kbd_usr[19].gShiftedAim=ITM_8; </v>
      </c>
      <c r="I71" t="str">
        <f>"kbd_usr["&amp;$A71&amp;"]."&amp;I$50&amp;"="&amp;'C43Layout42'!I25&amp;"; "</f>
        <v xml:space="preserve">kbd_usr[19].primaryTam=ITM_8; </v>
      </c>
      <c r="K71" s="21" t="str">
        <f>"    "&amp;'C43Layout42'!B71&amp;REPT(" ",('C43Layout42'!$J$51-LEN('C43Layout42'!B71)))&amp;
'C43Layout42'!C71&amp;REPT(" ",('C43Layout42'!$J$51-LEN('C43Layout42'!C71)))&amp;
'C43Layout42'!D71&amp;REPT(" ",('C43Layout42'!$J$51-LEN('C43Layout42'!D71)))&amp;
'C43Layout42'!E71&amp;REPT(" ",('C43Layout42'!$J$51-LEN('C43Layout42'!E71)))&amp;
'C43Layout42'!F71&amp;REPT(" ",('C43Layout42'!$J$51-LEN('C43Layout42'!F71)))&amp;
'C43Layout42'!G71&amp;REPT(" ",('C43Layout42'!$J$51-LEN('C43Layout42'!G71)))&amp;
'C43Layout42'!H71&amp;REPT(" ",('C43Layout42'!$J$51-LEN('C43Layout42'!H71)))&amp;
'C43Layout42'!I71&amp;REPT(" ",('C43Layout42'!$J$51-LEN('C43Layout42'!I71)))</f>
        <v xml:space="preserve">    kbd_usr[19].primary=ITM_8;                        kbd_usr[19].fShifted=-MNU_ADV;                    kbd_usr[19].gShifted=-MNU_CONST;                  kbd_usr[19].keyLblAim=ITM_8;                      kbd_usr[19].primaryAim=ITM_Q;                     kbd_usr[19].fShiftedAim=ITM_q;                    kbd_usr[19].gShiftedAim=ITM_8;                    kbd_usr[19].primaryTam=ITM_8;                     </v>
      </c>
    </row>
    <row r="72" spans="1:11">
      <c r="A72">
        <v>20</v>
      </c>
      <c r="B72" t="str">
        <f>"kbd_usr["&amp;$A72&amp;"]."&amp;B$50&amp;"="&amp;'C43Layout42'!B26&amp;"; "</f>
        <v xml:space="preserve">kbd_usr[20].primary=ITM_9; </v>
      </c>
      <c r="C72" t="str">
        <f>"kbd_usr["&amp;$A72&amp;"]."&amp;C$50&amp;"="&amp;'C43Layout42'!C26&amp;"; "</f>
        <v xml:space="preserve">kbd_usr[20].fShifted=-MNU_MATX; </v>
      </c>
      <c r="D72" t="str">
        <f>"kbd_usr["&amp;$A72&amp;"]."&amp;D$50&amp;"="&amp;'C43Layout42'!D26&amp;"; "</f>
        <v xml:space="preserve">kbd_usr[20].gShifted=-MNU_XFN; </v>
      </c>
      <c r="E72" t="str">
        <f>"kbd_usr["&amp;$A72&amp;"]."&amp;E$50&amp;"="&amp;'C43Layout42'!E26&amp;"; "</f>
        <v xml:space="preserve">kbd_usr[20].keyLblAim=ITM_9; </v>
      </c>
      <c r="F72" t="str">
        <f>"kbd_usr["&amp;$A72&amp;"]."&amp;F$50&amp;"="&amp;'C43Layout42'!F26&amp;"; "</f>
        <v xml:space="preserve">kbd_usr[20].primaryAim=ITM_R; </v>
      </c>
      <c r="G72" t="str">
        <f>"kbd_usr["&amp;$A72&amp;"]."&amp;G$50&amp;"="&amp;'C43Layout42'!G26&amp;"; "</f>
        <v xml:space="preserve">kbd_usr[20].fShiftedAim=ITM_r; </v>
      </c>
      <c r="H72" t="str">
        <f>"kbd_usr["&amp;$A72&amp;"]."&amp;H$50&amp;"="&amp;'C43Layout42'!H26&amp;"; "</f>
        <v xml:space="preserve">kbd_usr[20].gShiftedAim=ITM_9; </v>
      </c>
      <c r="I72" t="str">
        <f>"kbd_usr["&amp;$A72&amp;"]."&amp;I$50&amp;"="&amp;'C43Layout42'!I26&amp;"; "</f>
        <v xml:space="preserve">kbd_usr[20].primaryTam=ITM_9; </v>
      </c>
      <c r="K72" s="21" t="str">
        <f>"    "&amp;'C43Layout42'!B72&amp;REPT(" ",('C43Layout42'!$J$51-LEN('C43Layout42'!B72)))&amp;
'C43Layout42'!C72&amp;REPT(" ",('C43Layout42'!$J$51-LEN('C43Layout42'!C72)))&amp;
'C43Layout42'!D72&amp;REPT(" ",('C43Layout42'!$J$51-LEN('C43Layout42'!D72)))&amp;
'C43Layout42'!E72&amp;REPT(" ",('C43Layout42'!$J$51-LEN('C43Layout42'!E72)))&amp;
'C43Layout42'!F72&amp;REPT(" ",('C43Layout42'!$J$51-LEN('C43Layout42'!F72)))&amp;
'C43Layout42'!G72&amp;REPT(" ",('C43Layout42'!$J$51-LEN('C43Layout42'!G72)))&amp;
'C43Layout42'!H72&amp;REPT(" ",('C43Layout42'!$J$51-LEN('C43Layout42'!H72)))&amp;
'C43Layout42'!I72&amp;REPT(" ",('C43Layout42'!$J$51-LEN('C43Layout42'!I72)))</f>
        <v xml:space="preserve">    kbd_usr[20].primary=ITM_9;                        kbd_usr[20].fShifted=-MNU_MATX;                   kbd_usr[20].gShifted=-MNU_XFN;                    kbd_usr[20].keyLblAim=ITM_9;                      kbd_usr[20].primaryAim=ITM_R;                     kbd_usr[20].fShiftedAim=ITM_r;                    kbd_usr[20].gShiftedAim=ITM_9;                    kbd_usr[20].primaryTam=ITM_9;                     </v>
      </c>
    </row>
    <row r="73" spans="1:11">
      <c r="A73">
        <v>21</v>
      </c>
      <c r="B73" t="str">
        <f>"kbd_usr["&amp;$A73&amp;"]."&amp;B$50&amp;"="&amp;'C43Layout42'!B27&amp;"; "</f>
        <v xml:space="preserve">kbd_usr[21].primary=ITM_DIV; </v>
      </c>
      <c r="C73" t="str">
        <f>"kbd_usr["&amp;$A73&amp;"]."&amp;C$50&amp;"="&amp;'C43Layout42'!C27&amp;"; "</f>
        <v xml:space="preserve">kbd_usr[21].fShifted=-MNU_STAT; </v>
      </c>
      <c r="D73" t="str">
        <f>"kbd_usr["&amp;$A73&amp;"]."&amp;D$50&amp;"="&amp;'C43Layout42'!D27&amp;"; "</f>
        <v xml:space="preserve">kbd_usr[21].gShifted=-MNU_SUMS; </v>
      </c>
      <c r="E73" t="str">
        <f>"kbd_usr["&amp;$A73&amp;"]."&amp;E$50&amp;"="&amp;'C43Layout42'!E27&amp;"; "</f>
        <v xml:space="preserve">kbd_usr[21].keyLblAim=ITM_OBELUS; </v>
      </c>
      <c r="F73" t="str">
        <f>"kbd_usr["&amp;$A73&amp;"]."&amp;F$50&amp;"="&amp;'C43Layout42'!F27&amp;"; "</f>
        <v xml:space="preserve">kbd_usr[21].primaryAim=ITM_S; </v>
      </c>
      <c r="G73" t="str">
        <f>"kbd_usr["&amp;$A73&amp;"]."&amp;G$50&amp;"="&amp;'C43Layout42'!G27&amp;"; "</f>
        <v xml:space="preserve">kbd_usr[21].fShiftedAim=ITM_s; </v>
      </c>
      <c r="H73" t="str">
        <f>"kbd_usr["&amp;$A73&amp;"]."&amp;H$50&amp;"="&amp;'C43Layout42'!H27&amp;"; "</f>
        <v xml:space="preserve">kbd_usr[21].gShiftedAim=ITM_OBELUS; </v>
      </c>
      <c r="I73" t="str">
        <f>"kbd_usr["&amp;$A73&amp;"]."&amp;I$50&amp;"="&amp;'C43Layout42'!I27&amp;"; "</f>
        <v xml:space="preserve">kbd_usr[21].primaryTam=ITM_DIV; </v>
      </c>
      <c r="K73" s="21" t="str">
        <f>"    "&amp;'C43Layout42'!B73&amp;REPT(" ",('C43Layout42'!$J$51-LEN('C43Layout42'!B73)))&amp;
'C43Layout42'!C73&amp;REPT(" ",('C43Layout42'!$J$51-LEN('C43Layout42'!C73)))&amp;
'C43Layout42'!D73&amp;REPT(" ",('C43Layout42'!$J$51-LEN('C43Layout42'!D73)))&amp;
'C43Layout42'!E73&amp;REPT(" ",('C43Layout42'!$J$51-LEN('C43Layout42'!E73)))&amp;
'C43Layout42'!F73&amp;REPT(" ",('C43Layout42'!$J$51-LEN('C43Layout42'!F73)))&amp;
'C43Layout42'!G73&amp;REPT(" ",('C43Layout42'!$J$51-LEN('C43Layout42'!G73)))&amp;
'C43Layout42'!H73&amp;REPT(" ",('C43Layout42'!$J$51-LEN('C43Layout42'!H73)))&amp;
'C43Layout42'!I73&amp;REPT(" ",('C43Layout42'!$J$51-LEN('C43Layout42'!I73)))</f>
        <v xml:space="preserve">    kbd_usr[21].primary=ITM_DIV;                      kbd_usr[21].fShifted=-MNU_STAT;                   kbd_usr[21].gShifted=-MNU_SUMS;                   kbd_usr[21].keyLblAim=ITM_OBELUS;                 kbd_usr[21].primaryAim=ITM_S;                     kbd_usr[21].fShiftedAim=ITM_s;                    kbd_usr[21].gShiftedAim=ITM_OBELUS;               kbd_usr[21].primaryTam=ITM_DIV;                   </v>
      </c>
    </row>
    <row r="74" spans="1:11">
      <c r="A74">
        <v>22</v>
      </c>
      <c r="B74" t="str">
        <f>"kbd_usr["&amp;$A74&amp;"]."&amp;B$50&amp;"="&amp;'C43Layout42'!B29&amp;"; "</f>
        <v xml:space="preserve">kbd_usr[22].primary=ITM_DOWN1; </v>
      </c>
      <c r="C74" t="str">
        <f>"kbd_usr["&amp;$A74&amp;"]."&amp;C$50&amp;"="&amp;'C43Layout42'!C29&amp;"; "</f>
        <v xml:space="preserve">kbd_usr[22].fShifted=ITM_SST; </v>
      </c>
      <c r="D74" t="str">
        <f>"kbd_usr["&amp;$A74&amp;"]."&amp;D$50&amp;"="&amp;'C43Layout42'!D29&amp;"; "</f>
        <v xml:space="preserve">kbd_usr[22].gShifted=ITM_FLGSV; </v>
      </c>
      <c r="E74" t="str">
        <f>"kbd_usr["&amp;$A74&amp;"]."&amp;E$50&amp;"="&amp;'C43Layout42'!E29&amp;"; "</f>
        <v xml:space="preserve">kbd_usr[22].keyLblAim=ITM_DOWN1; </v>
      </c>
      <c r="F74" t="str">
        <f>"kbd_usr["&amp;$A74&amp;"]."&amp;F$50&amp;"="&amp;'C43Layout42'!F29&amp;"; "</f>
        <v xml:space="preserve">kbd_usr[22].primaryAim=ITM_DOWN1; </v>
      </c>
      <c r="G74" t="str">
        <f>"kbd_usr["&amp;$A74&amp;"]."&amp;G$50&amp;"="&amp;'C43Layout42'!G29&amp;"; "</f>
        <v xml:space="preserve">kbd_usr[22].fShiftedAim=CHR_caseDN; </v>
      </c>
      <c r="H74" t="str">
        <f>"kbd_usr["&amp;$A74&amp;"]."&amp;H$50&amp;"="&amp;'C43Layout42'!H29&amp;"; "</f>
        <v xml:space="preserve">kbd_usr[22].gShiftedAim=ITM_DOWN_ARROW; </v>
      </c>
      <c r="I74" t="str">
        <f>"kbd_usr["&amp;$A74&amp;"]."&amp;I$50&amp;"="&amp;'C43Layout42'!I29&amp;"; "</f>
        <v xml:space="preserve">kbd_usr[22].primaryTam=ITM_DOWN1; </v>
      </c>
      <c r="K74" s="21" t="str">
        <f>"    "&amp;'C43Layout42'!B74&amp;REPT(" ",('C43Layout42'!$J$51-LEN('C43Layout42'!B74)))&amp;
'C43Layout42'!C74&amp;REPT(" ",('C43Layout42'!$J$51-LEN('C43Layout42'!C74)))&amp;
'C43Layout42'!D74&amp;REPT(" ",('C43Layout42'!$J$51-LEN('C43Layout42'!D74)))&amp;
'C43Layout42'!E74&amp;REPT(" ",('C43Layout42'!$J$51-LEN('C43Layout42'!E74)))&amp;
'C43Layout42'!F74&amp;REPT(" ",('C43Layout42'!$J$51-LEN('C43Layout42'!F74)))&amp;
'C43Layout42'!G74&amp;REPT(" ",('C43Layout42'!$J$51-LEN('C43Layout42'!G74)))&amp;
'C43Layout42'!H74&amp;REPT(" ",('C43Layout42'!$J$51-LEN('C43Layout42'!H74)))&amp;
'C43Layout42'!I74&amp;REPT(" ",('C43Layout42'!$J$51-LEN('C43Layout42'!I74)))</f>
        <v xml:space="preserve">    kbd_usr[22].primary=ITM_DOWN1;                    kbd_usr[22].fShifted=ITM_SST;                     kbd_usr[22].gShifted=ITM_FLGSV;                   kbd_usr[22].keyLblAim=ITM_DOWN1;                  kbd_usr[22].primaryAim=ITM_DOWN1;                 kbd_usr[22].fShiftedAim=CHR_caseDN;               kbd_usr[22].gShiftedAim=ITM_DOWN_ARROW;           kbd_usr[22].primaryTam=ITM_DOWN1;                 </v>
      </c>
    </row>
    <row r="75" spans="1:11">
      <c r="A75">
        <v>23</v>
      </c>
      <c r="B75" t="str">
        <f>"kbd_usr["&amp;$A75&amp;"]."&amp;B$50&amp;"="&amp;'C43Layout42'!B30&amp;"; "</f>
        <v xml:space="preserve">kbd_usr[23].primary=ITM_4; </v>
      </c>
      <c r="C75" t="str">
        <f>"kbd_usr["&amp;$A75&amp;"]."&amp;C$50&amp;"="&amp;'C43Layout42'!C30&amp;"; "</f>
        <v xml:space="preserve">kbd_usr[23].fShifted=-MNU_BASE; </v>
      </c>
      <c r="D75" t="str">
        <f>"kbd_usr["&amp;$A75&amp;"]."&amp;D$50&amp;"="&amp;'C43Layout42'!D30&amp;"; "</f>
        <v xml:space="preserve">kbd_usr[23].gShifted=-MNU_FIN; </v>
      </c>
      <c r="E75" t="str">
        <f>"kbd_usr["&amp;$A75&amp;"]."&amp;E$50&amp;"="&amp;'C43Layout42'!E30&amp;"; "</f>
        <v xml:space="preserve">kbd_usr[23].keyLblAim=ITM_4; </v>
      </c>
      <c r="F75" t="str">
        <f>"kbd_usr["&amp;$A75&amp;"]."&amp;F$50&amp;"="&amp;'C43Layout42'!F30&amp;"; "</f>
        <v xml:space="preserve">kbd_usr[23].primaryAim=ITM_T; </v>
      </c>
      <c r="G75" t="str">
        <f>"kbd_usr["&amp;$A75&amp;"]."&amp;G$50&amp;"="&amp;'C43Layout42'!G30&amp;"; "</f>
        <v xml:space="preserve">kbd_usr[23].fShiftedAim=ITM_t; </v>
      </c>
      <c r="H75" t="str">
        <f>"kbd_usr["&amp;$A75&amp;"]."&amp;H$50&amp;"="&amp;'C43Layout42'!H30&amp;"; "</f>
        <v xml:space="preserve">kbd_usr[23].gShiftedAim=ITM_4; </v>
      </c>
      <c r="I75" t="str">
        <f>"kbd_usr["&amp;$A75&amp;"]."&amp;I$50&amp;"="&amp;'C43Layout42'!I30&amp;"; "</f>
        <v xml:space="preserve">kbd_usr[23].primaryTam=ITM_4; </v>
      </c>
      <c r="K75" s="21" t="str">
        <f>"    "&amp;'C43Layout42'!B75&amp;REPT(" ",('C43Layout42'!$J$51-LEN('C43Layout42'!B75)))&amp;
'C43Layout42'!C75&amp;REPT(" ",('C43Layout42'!$J$51-LEN('C43Layout42'!C75)))&amp;
'C43Layout42'!D75&amp;REPT(" ",('C43Layout42'!$J$51-LEN('C43Layout42'!D75)))&amp;
'C43Layout42'!E75&amp;REPT(" ",('C43Layout42'!$J$51-LEN('C43Layout42'!E75)))&amp;
'C43Layout42'!F75&amp;REPT(" ",('C43Layout42'!$J$51-LEN('C43Layout42'!F75)))&amp;
'C43Layout42'!G75&amp;REPT(" ",('C43Layout42'!$J$51-LEN('C43Layout42'!G75)))&amp;
'C43Layout42'!H75&amp;REPT(" ",('C43Layout42'!$J$51-LEN('C43Layout42'!H75)))&amp;
'C43Layout42'!I75&amp;REPT(" ",('C43Layout42'!$J$51-LEN('C43Layout42'!I75)))</f>
        <v xml:space="preserve">    kbd_usr[23].primary=ITM_4;                        kbd_usr[23].fShifted=-MNU_BASE;                   kbd_usr[23].gShifted=-MNU_FIN;                    kbd_usr[23].keyLblAim=ITM_4;                      kbd_usr[23].primaryAim=ITM_T;                     kbd_usr[23].fShiftedAim=ITM_t;                    kbd_usr[23].gShiftedAim=ITM_4;                    kbd_usr[23].primaryTam=ITM_4;                     </v>
      </c>
    </row>
    <row r="76" spans="1:11">
      <c r="A76">
        <v>24</v>
      </c>
      <c r="B76" t="str">
        <f>"kbd_usr["&amp;$A76&amp;"]."&amp;B$50&amp;"="&amp;'C43Layout42'!B31&amp;"; "</f>
        <v xml:space="preserve">kbd_usr[24].primary=ITM_5; </v>
      </c>
      <c r="C76" t="str">
        <f>"kbd_usr["&amp;$A76&amp;"]."&amp;C$50&amp;"="&amp;'C43Layout42'!C31&amp;"; "</f>
        <v xml:space="preserve">kbd_usr[24].fShifted=-MNU_ANGLECONV; </v>
      </c>
      <c r="D76" t="str">
        <f>"kbd_usr["&amp;$A76&amp;"]."&amp;D$50&amp;"="&amp;'C43Layout42'!D31&amp;"; "</f>
        <v xml:space="preserve">kbd_usr[24].gShifted=-MNU_UNITCONV; </v>
      </c>
      <c r="E76" t="str">
        <f>"kbd_usr["&amp;$A76&amp;"]."&amp;E$50&amp;"="&amp;'C43Layout42'!E31&amp;"; "</f>
        <v xml:space="preserve">kbd_usr[24].keyLblAim=ITM_5; </v>
      </c>
      <c r="F76" t="str">
        <f>"kbd_usr["&amp;$A76&amp;"]."&amp;F$50&amp;"="&amp;'C43Layout42'!F31&amp;"; "</f>
        <v xml:space="preserve">kbd_usr[24].primaryAim=ITM_U; </v>
      </c>
      <c r="G76" t="str">
        <f>"kbd_usr["&amp;$A76&amp;"]."&amp;G$50&amp;"="&amp;'C43Layout42'!G31&amp;"; "</f>
        <v xml:space="preserve">kbd_usr[24].fShiftedAim=ITM_u; </v>
      </c>
      <c r="H76" t="str">
        <f>"kbd_usr["&amp;$A76&amp;"]."&amp;H$50&amp;"="&amp;'C43Layout42'!H31&amp;"; "</f>
        <v xml:space="preserve">kbd_usr[24].gShiftedAim=ITM_5; </v>
      </c>
      <c r="I76" t="str">
        <f>"kbd_usr["&amp;$A76&amp;"]."&amp;I$50&amp;"="&amp;'C43Layout42'!I31&amp;"; "</f>
        <v xml:space="preserve">kbd_usr[24].primaryTam=ITM_5; </v>
      </c>
      <c r="K76" s="21" t="str">
        <f>"    "&amp;'C43Layout42'!B76&amp;REPT(" ",('C43Layout42'!$J$51-LEN('C43Layout42'!B76)))&amp;
'C43Layout42'!C76&amp;REPT(" ",('C43Layout42'!$J$51-LEN('C43Layout42'!C76)))&amp;
'C43Layout42'!D76&amp;REPT(" ",('C43Layout42'!$J$51-LEN('C43Layout42'!D76)))&amp;
'C43Layout42'!E76&amp;REPT(" ",('C43Layout42'!$J$51-LEN('C43Layout42'!E76)))&amp;
'C43Layout42'!F76&amp;REPT(" ",('C43Layout42'!$J$51-LEN('C43Layout42'!F76)))&amp;
'C43Layout42'!G76&amp;REPT(" ",('C43Layout42'!$J$51-LEN('C43Layout42'!G76)))&amp;
'C43Layout42'!H76&amp;REPT(" ",('C43Layout42'!$J$51-LEN('C43Layout42'!H76)))&amp;
'C43Layout42'!I76&amp;REPT(" ",('C43Layout42'!$J$51-LEN('C43Layout42'!I76)))</f>
        <v xml:space="preserve">    kbd_usr[24].primary=ITM_5;                        kbd_usr[24].fShifted=-MNU_ANGLECONV;              kbd_usr[24].gShifted=-MNU_UNITCONV;               kbd_usr[24].keyLblAim=ITM_5;                      kbd_usr[24].primaryAim=ITM_U;                     kbd_usr[24].fShiftedAim=ITM_u;                    kbd_usr[24].gShiftedAim=ITM_5;                    kbd_usr[24].primaryTam=ITM_5;                     </v>
      </c>
    </row>
    <row r="77" spans="1:11">
      <c r="A77">
        <v>25</v>
      </c>
      <c r="B77" t="str">
        <f>"kbd_usr["&amp;$A77&amp;"]."&amp;B$50&amp;"="&amp;'C43Layout42'!B32&amp;"; "</f>
        <v xml:space="preserve">kbd_usr[25].primary=ITM_6; </v>
      </c>
      <c r="C77" t="str">
        <f>"kbd_usr["&amp;$A77&amp;"]."&amp;C$50&amp;"="&amp;'C43Layout42'!C32&amp;"; "</f>
        <v xml:space="preserve">kbd_usr[25].fShifted=-MNU_FLAGS; </v>
      </c>
      <c r="D77" t="str">
        <f>"kbd_usr["&amp;$A77&amp;"]."&amp;D$50&amp;"="&amp;'C43Layout42'!D32&amp;"; "</f>
        <v xml:space="preserve">kbd_usr[25].gShifted=-MNU_BITS; </v>
      </c>
      <c r="E77" t="str">
        <f>"kbd_usr["&amp;$A77&amp;"]."&amp;E$50&amp;"="&amp;'C43Layout42'!E32&amp;"; "</f>
        <v xml:space="preserve">kbd_usr[25].keyLblAim=ITM_6; </v>
      </c>
      <c r="F77" t="str">
        <f>"kbd_usr["&amp;$A77&amp;"]."&amp;F$50&amp;"="&amp;'C43Layout42'!F32&amp;"; "</f>
        <v xml:space="preserve">kbd_usr[25].primaryAim=ITM_V; </v>
      </c>
      <c r="G77" t="str">
        <f>"kbd_usr["&amp;$A77&amp;"]."&amp;G$50&amp;"="&amp;'C43Layout42'!G32&amp;"; "</f>
        <v xml:space="preserve">kbd_usr[25].fShiftedAim=ITM_v; </v>
      </c>
      <c r="H77" t="str">
        <f>"kbd_usr["&amp;$A77&amp;"]."&amp;H$50&amp;"="&amp;'C43Layout42'!H32&amp;"; "</f>
        <v xml:space="preserve">kbd_usr[25].gShiftedAim=ITM_6; </v>
      </c>
      <c r="I77" t="str">
        <f>"kbd_usr["&amp;$A77&amp;"]."&amp;I$50&amp;"="&amp;'C43Layout42'!I32&amp;"; "</f>
        <v xml:space="preserve">kbd_usr[25].primaryTam=ITM_6; </v>
      </c>
      <c r="K77" s="21" t="str">
        <f>"    "&amp;'C43Layout42'!B77&amp;REPT(" ",('C43Layout42'!$J$51-LEN('C43Layout42'!B77)))&amp;
'C43Layout42'!C77&amp;REPT(" ",('C43Layout42'!$J$51-LEN('C43Layout42'!C77)))&amp;
'C43Layout42'!D77&amp;REPT(" ",('C43Layout42'!$J$51-LEN('C43Layout42'!D77)))&amp;
'C43Layout42'!E77&amp;REPT(" ",('C43Layout42'!$J$51-LEN('C43Layout42'!E77)))&amp;
'C43Layout42'!F77&amp;REPT(" ",('C43Layout42'!$J$51-LEN('C43Layout42'!F77)))&amp;
'C43Layout42'!G77&amp;REPT(" ",('C43Layout42'!$J$51-LEN('C43Layout42'!G77)))&amp;
'C43Layout42'!H77&amp;REPT(" ",('C43Layout42'!$J$51-LEN('C43Layout42'!H77)))&amp;
'C43Layout42'!I77&amp;REPT(" ",('C43Layout42'!$J$51-LEN('C43Layout42'!I77)))</f>
        <v xml:space="preserve">    kbd_usr[25].primary=ITM_6;                        kbd_usr[25].fShifted=-MNU_FLAGS;                  kbd_usr[25].gShifted=-MNU_BITS;                   kbd_usr[25].keyLblAim=ITM_6;                      kbd_usr[25].primaryAim=ITM_V;                     kbd_usr[25].fShiftedAim=ITM_v;                    kbd_usr[25].gShiftedAim=ITM_6;                    kbd_usr[25].primaryTam=ITM_6;                     </v>
      </c>
    </row>
    <row r="78" spans="1:11">
      <c r="A78">
        <v>26</v>
      </c>
      <c r="B78" t="str">
        <f>"kbd_usr["&amp;$A78&amp;"]."&amp;B$50&amp;"="&amp;'C43Layout42'!B33&amp;"; "</f>
        <v xml:space="preserve">kbd_usr[26].primary=ITM_MULT; </v>
      </c>
      <c r="C78" t="str">
        <f>"kbd_usr["&amp;$A78&amp;"]."&amp;C$50&amp;"="&amp;'C43Layout42'!C33&amp;"; "</f>
        <v xml:space="preserve">kbd_usr[26].fShifted=-MNU_PROB; </v>
      </c>
      <c r="D78" t="str">
        <f>"kbd_usr["&amp;$A78&amp;"]."&amp;D$50&amp;"="&amp;'C43Layout42'!D33&amp;"; "</f>
        <v xml:space="preserve">kbd_usr[26].gShifted=-MNU_INTS; </v>
      </c>
      <c r="E78" t="str">
        <f>"kbd_usr["&amp;$A78&amp;"]."&amp;E$50&amp;"="&amp;'C43Layout42'!E33&amp;"; "</f>
        <v xml:space="preserve">kbd_usr[26].keyLblAim=ITM_CROSS; </v>
      </c>
      <c r="F78" t="str">
        <f>"kbd_usr["&amp;$A78&amp;"]."&amp;F$50&amp;"="&amp;'C43Layout42'!F33&amp;"; "</f>
        <v xml:space="preserve">kbd_usr[26].primaryAim=ITM_W; </v>
      </c>
      <c r="G78" t="str">
        <f>"kbd_usr["&amp;$A78&amp;"]."&amp;G$50&amp;"="&amp;'C43Layout42'!G33&amp;"; "</f>
        <v xml:space="preserve">kbd_usr[26].fShiftedAim=ITM_w; </v>
      </c>
      <c r="H78" t="str">
        <f>"kbd_usr["&amp;$A78&amp;"]."&amp;H$50&amp;"="&amp;'C43Layout42'!H33&amp;"; "</f>
        <v xml:space="preserve">kbd_usr[26].gShiftedAim=ITM_CROSS; </v>
      </c>
      <c r="I78" t="str">
        <f>"kbd_usr["&amp;$A78&amp;"]."&amp;I$50&amp;"="&amp;'C43Layout42'!I33&amp;"; "</f>
        <v xml:space="preserve">kbd_usr[26].primaryTam=ITM_MULT; </v>
      </c>
      <c r="K78" s="21" t="str">
        <f>"    "&amp;'C43Layout42'!B78&amp;REPT(" ",('C43Layout42'!$J$51-LEN('C43Layout42'!B78)))&amp;
'C43Layout42'!C78&amp;REPT(" ",('C43Layout42'!$J$51-LEN('C43Layout42'!C78)))&amp;
'C43Layout42'!D78&amp;REPT(" ",('C43Layout42'!$J$51-LEN('C43Layout42'!D78)))&amp;
'C43Layout42'!E78&amp;REPT(" ",('C43Layout42'!$J$51-LEN('C43Layout42'!E78)))&amp;
'C43Layout42'!F78&amp;REPT(" ",('C43Layout42'!$J$51-LEN('C43Layout42'!F78)))&amp;
'C43Layout42'!G78&amp;REPT(" ",('C43Layout42'!$J$51-LEN('C43Layout42'!G78)))&amp;
'C43Layout42'!H78&amp;REPT(" ",('C43Layout42'!$J$51-LEN('C43Layout42'!H78)))&amp;
'C43Layout42'!I78&amp;REPT(" ",('C43Layout42'!$J$51-LEN('C43Layout42'!I78)))</f>
        <v xml:space="preserve">    kbd_usr[26].primary=ITM_MULT;                     kbd_usr[26].fShifted=-MNU_PROB;                   kbd_usr[26].gShifted=-MNU_INTS;                   kbd_usr[26].keyLblAim=ITM_CROSS;                  kbd_usr[26].primaryAim=ITM_W;                     kbd_usr[26].fShiftedAim=ITM_w;                    kbd_usr[26].gShiftedAim=ITM_CROSS;                kbd_usr[26].primaryTam=ITM_MULT;                  </v>
      </c>
    </row>
    <row r="79" spans="1:11">
      <c r="A79">
        <v>27</v>
      </c>
      <c r="B79" t="str">
        <f>"kbd_usr["&amp;$A79&amp;"]."&amp;B$50&amp;"="&amp;'C43Layout42'!B35&amp;"; "</f>
        <v xml:space="preserve">kbd_usr[27].primary=KEY_fg; </v>
      </c>
      <c r="C79" t="str">
        <f>"kbd_usr["&amp;$A79&amp;"]."&amp;C$50&amp;"="&amp;'C43Layout42'!C35&amp;"; "</f>
        <v xml:space="preserve">kbd_usr[27].fShifted=ITM_NULL; </v>
      </c>
      <c r="D79" t="str">
        <f>"kbd_usr["&amp;$A79&amp;"]."&amp;D$50&amp;"="&amp;'C43Layout42'!D35&amp;"; "</f>
        <v xml:space="preserve">kbd_usr[27].gShifted=ITM_NULL; </v>
      </c>
      <c r="E79" t="str">
        <f>"kbd_usr["&amp;$A79&amp;"]."&amp;E$50&amp;"="&amp;'C43Layout42'!E35&amp;"; "</f>
        <v xml:space="preserve">kbd_usr[27].keyLblAim=KEY_fg; </v>
      </c>
      <c r="F79" t="str">
        <f>"kbd_usr["&amp;$A79&amp;"]."&amp;F$50&amp;"="&amp;'C43Layout42'!F35&amp;"; "</f>
        <v xml:space="preserve">kbd_usr[27].primaryAim=KEY_fg; </v>
      </c>
      <c r="G79" t="str">
        <f>"kbd_usr["&amp;$A79&amp;"]."&amp;G$50&amp;"="&amp;'C43Layout42'!G35&amp;"; "</f>
        <v xml:space="preserve">kbd_usr[27].fShiftedAim=ITM_NULL; </v>
      </c>
      <c r="H79" t="str">
        <f>"kbd_usr["&amp;$A79&amp;"]."&amp;H$50&amp;"="&amp;'C43Layout42'!H35&amp;"; "</f>
        <v xml:space="preserve">kbd_usr[27].gShiftedAim=KEY_fg; </v>
      </c>
      <c r="I79" t="str">
        <f>"kbd_usr["&amp;$A79&amp;"]."&amp;I$50&amp;"="&amp;'C43Layout42'!I35&amp;"; "</f>
        <v xml:space="preserve">kbd_usr[27].primaryTam=KEY_fg; </v>
      </c>
      <c r="K79" s="21" t="str">
        <f>"    "&amp;'C43Layout42'!B79&amp;REPT(" ",('C43Layout42'!$J$51-LEN('C43Layout42'!B79)))&amp;
'C43Layout42'!C79&amp;REPT(" ",('C43Layout42'!$J$51-LEN('C43Layout42'!C79)))&amp;
'C43Layout42'!D79&amp;REPT(" ",('C43Layout42'!$J$51-LEN('C43Layout42'!D79)))&amp;
'C43Layout42'!E79&amp;REPT(" ",('C43Layout42'!$J$51-LEN('C43Layout42'!E79)))&amp;
'C43Layout42'!F79&amp;REPT(" ",('C43Layout42'!$J$51-LEN('C43Layout42'!F79)))&amp;
'C43Layout42'!G79&amp;REPT(" ",('C43Layout42'!$J$51-LEN('C43Layout42'!G79)))&amp;
'C43Layout42'!H79&amp;REPT(" ",('C43Layout42'!$J$51-LEN('C43Layout42'!H79)))&amp;
'C43Layout42'!I79&amp;REPT(" ",('C43Layout42'!$J$51-LEN('C43Layout42'!I79)))</f>
        <v xml:space="preserve">    kbd_usr[27].primary=KEY_fg;                       kbd_usr[27].fShifted=ITM_NULL;                    kbd_usr[27].gShifted=ITM_NULL;                    kbd_usr[27].keyLblAim=KEY_fg;                     kbd_usr[27].primaryAim=KEY_fg;                    kbd_usr[27].fShiftedAim=ITM_NULL;                 kbd_usr[27].gShiftedAim=KEY_fg;                   kbd_usr[27].primaryTam=KEY_fg;                    </v>
      </c>
    </row>
    <row r="80" spans="1:11">
      <c r="A80">
        <v>28</v>
      </c>
      <c r="B80" t="str">
        <f>"kbd_usr["&amp;$A80&amp;"]."&amp;B$50&amp;"="&amp;'C43Layout42'!B36&amp;"; "</f>
        <v xml:space="preserve">kbd_usr[28].primary=ITM_1; </v>
      </c>
      <c r="C80" t="str">
        <f>"kbd_usr["&amp;$A80&amp;"]."&amp;C$50&amp;"="&amp;'C43Layout42'!C36&amp;"; "</f>
        <v xml:space="preserve">kbd_usr[28].fShifted=ITM_ASSIGN; </v>
      </c>
      <c r="D80" t="str">
        <f>"kbd_usr["&amp;$A80&amp;"]."&amp;D$50&amp;"="&amp;'C43Layout42'!D36&amp;"; "</f>
        <v xml:space="preserve">kbd_usr[28].gShifted=-MNU_ASN; </v>
      </c>
      <c r="E80" t="str">
        <f>"kbd_usr["&amp;$A80&amp;"]."&amp;E$50&amp;"="&amp;'C43Layout42'!E36&amp;"; "</f>
        <v xml:space="preserve">kbd_usr[28].keyLblAim=ITM_1; </v>
      </c>
      <c r="F80" t="str">
        <f>"kbd_usr["&amp;$A80&amp;"]."&amp;F$50&amp;"="&amp;'C43Layout42'!F36&amp;"; "</f>
        <v xml:space="preserve">kbd_usr[28].primaryAim=ITM_X; </v>
      </c>
      <c r="G80" t="str">
        <f>"kbd_usr["&amp;$A80&amp;"]."&amp;G$50&amp;"="&amp;'C43Layout42'!G36&amp;"; "</f>
        <v xml:space="preserve">kbd_usr[28].fShiftedAim=ITM_x; </v>
      </c>
      <c r="H80" t="str">
        <f>"kbd_usr["&amp;$A80&amp;"]."&amp;H$50&amp;"="&amp;'C43Layout42'!H36&amp;"; "</f>
        <v xml:space="preserve">kbd_usr[28].gShiftedAim=ITM_1; </v>
      </c>
      <c r="I80" t="str">
        <f>"kbd_usr["&amp;$A80&amp;"]."&amp;I$50&amp;"="&amp;'C43Layout42'!I36&amp;"; "</f>
        <v xml:space="preserve">kbd_usr[28].primaryTam=ITM_1; </v>
      </c>
      <c r="K80" s="21" t="str">
        <f>"    "&amp;'C43Layout42'!B80&amp;REPT(" ",('C43Layout42'!$J$51-LEN('C43Layout42'!B80)))&amp;
'C43Layout42'!C80&amp;REPT(" ",('C43Layout42'!$J$51-LEN('C43Layout42'!C80)))&amp;
'C43Layout42'!D80&amp;REPT(" ",('C43Layout42'!$J$51-LEN('C43Layout42'!D80)))&amp;
'C43Layout42'!E80&amp;REPT(" ",('C43Layout42'!$J$51-LEN('C43Layout42'!E80)))&amp;
'C43Layout42'!F80&amp;REPT(" ",('C43Layout42'!$J$51-LEN('C43Layout42'!F80)))&amp;
'C43Layout42'!G80&amp;REPT(" ",('C43Layout42'!$J$51-LEN('C43Layout42'!G80)))&amp;
'C43Layout42'!H80&amp;REPT(" ",('C43Layout42'!$J$51-LEN('C43Layout42'!H80)))&amp;
'C43Layout42'!I80&amp;REPT(" ",('C43Layout42'!$J$51-LEN('C43Layout42'!I80)))</f>
        <v xml:space="preserve">    kbd_usr[28].primary=ITM_1;                        kbd_usr[28].fShifted=ITM_ASSIGN;                  kbd_usr[28].gShifted=-MNU_ASN;                    kbd_usr[28].keyLblAim=ITM_1;                      kbd_usr[28].primaryAim=ITM_X;                     kbd_usr[28].fShiftedAim=ITM_x;                    kbd_usr[28].gShiftedAim=ITM_1;                    kbd_usr[28].primaryTam=ITM_1;                     </v>
      </c>
    </row>
    <row r="81" spans="1:11">
      <c r="A81">
        <v>29</v>
      </c>
      <c r="B81" t="str">
        <f>"kbd_usr["&amp;$A81&amp;"]."&amp;B$50&amp;"="&amp;'C43Layout42'!B37&amp;"; "</f>
        <v xml:space="preserve">kbd_usr[29].primary=ITM_2; </v>
      </c>
      <c r="C81" t="str">
        <f>"kbd_usr["&amp;$A81&amp;"]."&amp;C$50&amp;"="&amp;'C43Layout42'!C37&amp;"; "</f>
        <v xml:space="preserve">kbd_usr[29].fShifted=ITM_USERMODE; </v>
      </c>
      <c r="D81" t="str">
        <f>"kbd_usr["&amp;$A81&amp;"]."&amp;D$50&amp;"="&amp;'C43Layout42'!D37&amp;"; "</f>
        <v xml:space="preserve">kbd_usr[29].gShifted=-MNU_LOOP; </v>
      </c>
      <c r="E81" t="str">
        <f>"kbd_usr["&amp;$A81&amp;"]."&amp;E$50&amp;"="&amp;'C43Layout42'!E37&amp;"; "</f>
        <v xml:space="preserve">kbd_usr[29].keyLblAim=ITM_2; </v>
      </c>
      <c r="F81" t="str">
        <f>"kbd_usr["&amp;$A81&amp;"]."&amp;F$50&amp;"="&amp;'C43Layout42'!F37&amp;"; "</f>
        <v xml:space="preserve">kbd_usr[29].primaryAim=ITM_Y; </v>
      </c>
      <c r="G81" t="str">
        <f>"kbd_usr["&amp;$A81&amp;"]."&amp;G$50&amp;"="&amp;'C43Layout42'!G37&amp;"; "</f>
        <v xml:space="preserve">kbd_usr[29].fShiftedAim=ITM_y; </v>
      </c>
      <c r="H81" t="str">
        <f>"kbd_usr["&amp;$A81&amp;"]."&amp;H$50&amp;"="&amp;'C43Layout42'!H37&amp;"; "</f>
        <v xml:space="preserve">kbd_usr[29].gShiftedAim=ITM_2; </v>
      </c>
      <c r="I81" t="str">
        <f>"kbd_usr["&amp;$A81&amp;"]."&amp;I$50&amp;"="&amp;'C43Layout42'!I37&amp;"; "</f>
        <v xml:space="preserve">kbd_usr[29].primaryTam=ITM_2; </v>
      </c>
      <c r="K81" s="21" t="str">
        <f>"    "&amp;'C43Layout42'!B81&amp;REPT(" ",('C43Layout42'!$J$51-LEN('C43Layout42'!B81)))&amp;
'C43Layout42'!C81&amp;REPT(" ",('C43Layout42'!$J$51-LEN('C43Layout42'!C81)))&amp;
'C43Layout42'!D81&amp;REPT(" ",('C43Layout42'!$J$51-LEN('C43Layout42'!D81)))&amp;
'C43Layout42'!E81&amp;REPT(" ",('C43Layout42'!$J$51-LEN('C43Layout42'!E81)))&amp;
'C43Layout42'!F81&amp;REPT(" ",('C43Layout42'!$J$51-LEN('C43Layout42'!F81)))&amp;
'C43Layout42'!G81&amp;REPT(" ",('C43Layout42'!$J$51-LEN('C43Layout42'!G81)))&amp;
'C43Layout42'!H81&amp;REPT(" ",('C43Layout42'!$J$51-LEN('C43Layout42'!H81)))&amp;
'C43Layout42'!I81&amp;REPT(" ",('C43Layout42'!$J$51-LEN('C43Layout42'!I81)))</f>
        <v xml:space="preserve">    kbd_usr[29].primary=ITM_2;                        kbd_usr[29].fShifted=ITM_USERMODE;                kbd_usr[29].gShifted=-MNU_LOOP;                   kbd_usr[29].keyLblAim=ITM_2;                      kbd_usr[29].primaryAim=ITM_Y;                     kbd_usr[29].fShiftedAim=ITM_y;                    kbd_usr[29].gShiftedAim=ITM_2;                    kbd_usr[29].primaryTam=ITM_2;                     </v>
      </c>
    </row>
    <row r="82" spans="1:11">
      <c r="A82">
        <v>30</v>
      </c>
      <c r="B82" t="str">
        <f>"kbd_usr["&amp;$A82&amp;"]."&amp;B$50&amp;"="&amp;'C43Layout42'!B38&amp;"; "</f>
        <v xml:space="preserve">kbd_usr[30].primary=ITM_3; </v>
      </c>
      <c r="C82" t="str">
        <f>"kbd_usr["&amp;$A82&amp;"]."&amp;C$50&amp;"="&amp;'C43Layout42'!C38&amp;"; "</f>
        <v xml:space="preserve">kbd_usr[30].fShifted=-MNU_PFN; </v>
      </c>
      <c r="D82" t="str">
        <f>"kbd_usr["&amp;$A82&amp;"]."&amp;D$50&amp;"="&amp;'C43Layout42'!D38&amp;"; "</f>
        <v xml:space="preserve">kbd_usr[30].gShifted=-MNU_TEST; </v>
      </c>
      <c r="E82" t="str">
        <f>"kbd_usr["&amp;$A82&amp;"]."&amp;E$50&amp;"="&amp;'C43Layout42'!E38&amp;"; "</f>
        <v xml:space="preserve">kbd_usr[30].keyLblAim=ITM_3; </v>
      </c>
      <c r="F82" t="str">
        <f>"kbd_usr["&amp;$A82&amp;"]."&amp;F$50&amp;"="&amp;'C43Layout42'!F38&amp;"; "</f>
        <v xml:space="preserve">kbd_usr[30].primaryAim=ITM_Z; </v>
      </c>
      <c r="G82" t="str">
        <f>"kbd_usr["&amp;$A82&amp;"]."&amp;G$50&amp;"="&amp;'C43Layout42'!G38&amp;"; "</f>
        <v xml:space="preserve">kbd_usr[30].fShiftedAim=ITM_z; </v>
      </c>
      <c r="H82" t="str">
        <f>"kbd_usr["&amp;$A82&amp;"]."&amp;H$50&amp;"="&amp;'C43Layout42'!H38&amp;"; "</f>
        <v xml:space="preserve">kbd_usr[30].gShiftedAim=ITM_3; </v>
      </c>
      <c r="I82" t="str">
        <f>"kbd_usr["&amp;$A82&amp;"]."&amp;I$50&amp;"="&amp;'C43Layout42'!I38&amp;"; "</f>
        <v xml:space="preserve">kbd_usr[30].primaryTam=ITM_3; </v>
      </c>
      <c r="K82" s="21" t="str">
        <f>"    "&amp;'C43Layout42'!B82&amp;REPT(" ",('C43Layout42'!$J$51-LEN('C43Layout42'!B82)))&amp;
'C43Layout42'!C82&amp;REPT(" ",('C43Layout42'!$J$51-LEN('C43Layout42'!C82)))&amp;
'C43Layout42'!D82&amp;REPT(" ",('C43Layout42'!$J$51-LEN('C43Layout42'!D82)))&amp;
'C43Layout42'!E82&amp;REPT(" ",('C43Layout42'!$J$51-LEN('C43Layout42'!E82)))&amp;
'C43Layout42'!F82&amp;REPT(" ",('C43Layout42'!$J$51-LEN('C43Layout42'!F82)))&amp;
'C43Layout42'!G82&amp;REPT(" ",('C43Layout42'!$J$51-LEN('C43Layout42'!G82)))&amp;
'C43Layout42'!H82&amp;REPT(" ",('C43Layout42'!$J$51-LEN('C43Layout42'!H82)))&amp;
'C43Layout42'!I82&amp;REPT(" ",('C43Layout42'!$J$51-LEN('C43Layout42'!I82)))</f>
        <v xml:space="preserve">    kbd_usr[30].primary=ITM_3;                        kbd_usr[30].fShifted=-MNU_PFN;                    kbd_usr[30].gShifted=-MNU_TEST;                   kbd_usr[30].keyLblAim=ITM_3;                      kbd_usr[30].primaryAim=ITM_Z;                     kbd_usr[30].fShiftedAim=ITM_z;                    kbd_usr[30].gShiftedAim=ITM_3;                    kbd_usr[30].primaryTam=ITM_3;                     </v>
      </c>
    </row>
    <row r="83" spans="1:11">
      <c r="A83">
        <v>31</v>
      </c>
      <c r="B83" t="str">
        <f>"kbd_usr["&amp;$A83&amp;"]."&amp;B$50&amp;"="&amp;'C43Layout42'!B39&amp;"; "</f>
        <v xml:space="preserve">kbd_usr[31].primary=ITM_SUB; </v>
      </c>
      <c r="C83" t="str">
        <f>"kbd_usr["&amp;$A83&amp;"]."&amp;C$50&amp;"="&amp;'C43Layout42'!C39&amp;"; "</f>
        <v xml:space="preserve">kbd_usr[31].fShifted=-MNU_IO; </v>
      </c>
      <c r="D83" t="str">
        <f>"kbd_usr["&amp;$A83&amp;"]."&amp;D$50&amp;"="&amp;'C43Layout42'!D39&amp;"; "</f>
        <v xml:space="preserve">kbd_usr[31].gShifted=-MNU_ALPHAFN; </v>
      </c>
      <c r="E83" t="str">
        <f>"kbd_usr["&amp;$A83&amp;"]."&amp;E$50&amp;"="&amp;'C43Layout42'!E39&amp;"; "</f>
        <v xml:space="preserve">kbd_usr[31].keyLblAim=ITM_MINUS; </v>
      </c>
      <c r="F83" t="str">
        <f>"kbd_usr["&amp;$A83&amp;"]."&amp;F$50&amp;"="&amp;'C43Layout42'!F39&amp;"; "</f>
        <v xml:space="preserve">kbd_usr[31].primaryAim=ITM_UNDERSCORE; </v>
      </c>
      <c r="G83" t="str">
        <f>"kbd_usr["&amp;$A83&amp;"]."&amp;G$50&amp;"="&amp;'C43Layout42'!G39&amp;"; "</f>
        <v xml:space="preserve">kbd_usr[31].fShiftedAim=ITM_MINUS; </v>
      </c>
      <c r="H83" t="str">
        <f>"kbd_usr["&amp;$A83&amp;"]."&amp;H$50&amp;"="&amp;'C43Layout42'!H39&amp;"; "</f>
        <v xml:space="preserve">kbd_usr[31].gShiftedAim=ITM_MINUS; </v>
      </c>
      <c r="I83" t="str">
        <f>"kbd_usr["&amp;$A83&amp;"]."&amp;I$50&amp;"="&amp;'C43Layout42'!I39&amp;"; "</f>
        <v xml:space="preserve">kbd_usr[31].primaryTam=ITM_SUB; </v>
      </c>
      <c r="K83" s="21" t="str">
        <f>"    "&amp;'C43Layout42'!B83&amp;REPT(" ",('C43Layout42'!$J$51-LEN('C43Layout42'!B83)))&amp;
'C43Layout42'!C83&amp;REPT(" ",('C43Layout42'!$J$51-LEN('C43Layout42'!C83)))&amp;
'C43Layout42'!D83&amp;REPT(" ",('C43Layout42'!$J$51-LEN('C43Layout42'!D83)))&amp;
'C43Layout42'!E83&amp;REPT(" ",('C43Layout42'!$J$51-LEN('C43Layout42'!E83)))&amp;
'C43Layout42'!F83&amp;REPT(" ",('C43Layout42'!$J$51-LEN('C43Layout42'!F83)))&amp;
'C43Layout42'!G83&amp;REPT(" ",('C43Layout42'!$J$51-LEN('C43Layout42'!G83)))&amp;
'C43Layout42'!H83&amp;REPT(" ",('C43Layout42'!$J$51-LEN('C43Layout42'!H83)))&amp;
'C43Layout42'!I83&amp;REPT(" ",('C43Layout42'!$J$51-LEN('C43Layout42'!I83)))</f>
        <v xml:space="preserve">    kbd_usr[31].primary=ITM_SUB;                      kbd_usr[31].fShifted=-MNU_IO;                     kbd_usr[31].gShifted=-MNU_ALPHAFN;                kbd_usr[31].keyLblAim=ITM_MINUS;                  kbd_usr[31].primaryAim=ITM_UNDERSCORE;            kbd_usr[31].fShiftedAim=ITM_MINUS;                kbd_usr[31].gShiftedAim=ITM_MINUS;                kbd_usr[31].primaryTam=ITM_SUB;                   </v>
      </c>
    </row>
    <row r="84" spans="1:11">
      <c r="A84">
        <v>32</v>
      </c>
      <c r="B84" t="str">
        <f>"kbd_usr["&amp;$A84&amp;"]."&amp;B$50&amp;"="&amp;'C43Layout42'!B41&amp;"; "</f>
        <v xml:space="preserve">kbd_usr[32].primary=ITM_EXIT1; </v>
      </c>
      <c r="C84" t="str">
        <f>"kbd_usr["&amp;$A84&amp;"]."&amp;C$50&amp;"="&amp;'C43Layout42'!C41&amp;"; "</f>
        <v xml:space="preserve">kbd_usr[32].fShifted=ITM_OFF; </v>
      </c>
      <c r="D84" t="str">
        <f>"kbd_usr["&amp;$A84&amp;"]."&amp;D$50&amp;"="&amp;'C43Layout42'!D41&amp;"; "</f>
        <v xml:space="preserve">kbd_usr[32].gShifted=ITM_PRN; </v>
      </c>
      <c r="E84" t="str">
        <f>"kbd_usr["&amp;$A84&amp;"]."&amp;E$50&amp;"="&amp;'C43Layout42'!E41&amp;"; "</f>
        <v xml:space="preserve">kbd_usr[32].keyLblAim=ITM_EXIT1; </v>
      </c>
      <c r="F84" t="str">
        <f>"kbd_usr["&amp;$A84&amp;"]."&amp;F$50&amp;"="&amp;'C43Layout42'!F41&amp;"; "</f>
        <v xml:space="preserve">kbd_usr[32].primaryAim=ITM_EXIT1; </v>
      </c>
      <c r="G84" t="str">
        <f>"kbd_usr["&amp;$A84&amp;"]."&amp;G$50&amp;"="&amp;'C43Layout42'!G41&amp;"; "</f>
        <v xml:space="preserve">kbd_usr[32].fShiftedAim=ITM_OFF; </v>
      </c>
      <c r="H84" t="str">
        <f>"kbd_usr["&amp;$A84&amp;"]."&amp;H$50&amp;"="&amp;'C43Layout42'!H41&amp;"; "</f>
        <v xml:space="preserve">kbd_usr[32].gShiftedAim=ITM_PRN; </v>
      </c>
      <c r="I84" t="str">
        <f>"kbd_usr["&amp;$A84&amp;"]."&amp;I$50&amp;"="&amp;'C43Layout42'!I41&amp;"; "</f>
        <v xml:space="preserve">kbd_usr[32].primaryTam=ITM_EXIT1; </v>
      </c>
      <c r="K84" s="21" t="str">
        <f>"    "&amp;'C43Layout42'!B84&amp;REPT(" ",('C43Layout42'!$J$51-LEN('C43Layout42'!B84)))&amp;
'C43Layout42'!C84&amp;REPT(" ",('C43Layout42'!$J$51-LEN('C43Layout42'!C84)))&amp;
'C43Layout42'!D84&amp;REPT(" ",('C43Layout42'!$J$51-LEN('C43Layout42'!D84)))&amp;
'C43Layout42'!E84&amp;REPT(" ",('C43Layout42'!$J$51-LEN('C43Layout42'!E84)))&amp;
'C43Layout42'!F84&amp;REPT(" ",('C43Layout42'!$J$51-LEN('C43Layout42'!F84)))&amp;
'C43Layout42'!G84&amp;REPT(" ",('C43Layout42'!$J$51-LEN('C43Layout42'!G84)))&amp;
'C43Layout42'!H84&amp;REPT(" ",('C43Layout42'!$J$51-LEN('C43Layout42'!H84)))&amp;
'C43Layout42'!I84&amp;REPT(" ",('C43Layout42'!$J$51-LEN('C43Layout42'!I84)))</f>
        <v xml:space="preserve">    kbd_usr[32].primary=ITM_EXIT1;                    kbd_usr[32].fShifted=ITM_OFF;                     kbd_usr[32].gShifted=ITM_PRN;                     kbd_usr[32].keyLblAim=ITM_EXIT1;                  kbd_usr[32].primaryAim=ITM_EXIT1;                 kbd_usr[32].fShiftedAim=ITM_OFF;                  kbd_usr[32].gShiftedAim=ITM_PRN;                  kbd_usr[32].primaryTam=ITM_EXIT1;                 </v>
      </c>
    </row>
    <row r="85" spans="1:11">
      <c r="A85">
        <v>33</v>
      </c>
      <c r="B85" t="str">
        <f>"kbd_usr["&amp;$A85&amp;"]."&amp;B$50&amp;"="&amp;'C43Layout42'!B42&amp;"; "</f>
        <v xml:space="preserve">kbd_usr[33].primary=ITM_0; </v>
      </c>
      <c r="C85" t="str">
        <f>"kbd_usr["&amp;$A85&amp;"]."&amp;C$50&amp;"="&amp;'C43Layout42'!C42&amp;"; "</f>
        <v xml:space="preserve">kbd_usr[33].fShifted=-MNU_HOME; </v>
      </c>
      <c r="D85" t="str">
        <f>"kbd_usr["&amp;$A85&amp;"]."&amp;D$50&amp;"="&amp;'C43Layout42'!D42&amp;"; "</f>
        <v xml:space="preserve">kbd_usr[33].gShifted=ITM_TIMER; </v>
      </c>
      <c r="E85" t="str">
        <f>"kbd_usr["&amp;$A85&amp;"]."&amp;E$50&amp;"="&amp;'C43Layout42'!E42&amp;"; "</f>
        <v xml:space="preserve">kbd_usr[33].keyLblAim=ITM_0; </v>
      </c>
      <c r="F85" t="str">
        <f>"kbd_usr["&amp;$A85&amp;"]."&amp;F$50&amp;"="&amp;'C43Layout42'!F42&amp;"; "</f>
        <v xml:space="preserve">kbd_usr[33].primaryAim=ITM_COLON; </v>
      </c>
      <c r="G85" t="str">
        <f>"kbd_usr["&amp;$A85&amp;"]."&amp;G$50&amp;"="&amp;'C43Layout42'!G42&amp;"; "</f>
        <v xml:space="preserve">kbd_usr[33].fShiftedAim=ITM_0; </v>
      </c>
      <c r="H85" t="str">
        <f>"kbd_usr["&amp;$A85&amp;"]."&amp;H$50&amp;"="&amp;'C43Layout42'!H42&amp;"; "</f>
        <v xml:space="preserve">kbd_usr[33].gShiftedAim=ITM_0; </v>
      </c>
      <c r="I85" t="str">
        <f>"kbd_usr["&amp;$A85&amp;"]."&amp;I$50&amp;"="&amp;'C43Layout42'!I42&amp;"; "</f>
        <v xml:space="preserve">kbd_usr[33].primaryTam=ITM_0; </v>
      </c>
      <c r="K85" s="21" t="str">
        <f>"    "&amp;'C43Layout42'!B85&amp;REPT(" ",('C43Layout42'!$J$51-LEN('C43Layout42'!B85)))&amp;
'C43Layout42'!C85&amp;REPT(" ",('C43Layout42'!$J$51-LEN('C43Layout42'!C85)))&amp;
'C43Layout42'!D85&amp;REPT(" ",('C43Layout42'!$J$51-LEN('C43Layout42'!D85)))&amp;
'C43Layout42'!E85&amp;REPT(" ",('C43Layout42'!$J$51-LEN('C43Layout42'!E85)))&amp;
'C43Layout42'!F85&amp;REPT(" ",('C43Layout42'!$J$51-LEN('C43Layout42'!F85)))&amp;
'C43Layout42'!G85&amp;REPT(" ",('C43Layout42'!$J$51-LEN('C43Layout42'!G85)))&amp;
'C43Layout42'!H85&amp;REPT(" ",('C43Layout42'!$J$51-LEN('C43Layout42'!H85)))&amp;
'C43Layout42'!I85&amp;REPT(" ",('C43Layout42'!$J$51-LEN('C43Layout42'!I85)))</f>
        <v xml:space="preserve">    kbd_usr[33].primary=ITM_0;                        kbd_usr[33].fShifted=-MNU_HOME;                   kbd_usr[33].gShifted=ITM_TIMER;                   kbd_usr[33].keyLblAim=ITM_0;                      kbd_usr[33].primaryAim=ITM_COLON;                 kbd_usr[33].fShiftedAim=ITM_0;                    kbd_usr[33].gShiftedAim=ITM_0;                    kbd_usr[33].primaryTam=ITM_0;                     </v>
      </c>
    </row>
    <row r="86" spans="1:11">
      <c r="A86">
        <v>34</v>
      </c>
      <c r="B86" t="str">
        <f>"kbd_usr["&amp;$A86&amp;"]."&amp;B$50&amp;"="&amp;'C43Layout42'!B43&amp;"; "</f>
        <v xml:space="preserve">kbd_usr[34].primary=ITM_PERIOD; </v>
      </c>
      <c r="C86" t="str">
        <f>"kbd_usr["&amp;$A86&amp;"]."&amp;C$50&amp;"="&amp;'C43Layout42'!C43&amp;"; "</f>
        <v xml:space="preserve">kbd_usr[34].fShifted=ITM_SHOW; </v>
      </c>
      <c r="D86" t="str">
        <f>"kbd_usr["&amp;$A86&amp;"]."&amp;D$50&amp;"="&amp;'C43Layout42'!D43&amp;"; "</f>
        <v xml:space="preserve">kbd_usr[34].gShifted=ITM_VIEW; </v>
      </c>
      <c r="E86" t="str">
        <f>"kbd_usr["&amp;$A86&amp;"]."&amp;E$50&amp;"="&amp;'C43Layout42'!E43&amp;"; "</f>
        <v xml:space="preserve">kbd_usr[34].keyLblAim=ITM_PERIOD; </v>
      </c>
      <c r="F86" t="str">
        <f>"kbd_usr["&amp;$A86&amp;"]."&amp;F$50&amp;"="&amp;'C43Layout42'!F43&amp;"; "</f>
        <v xml:space="preserve">kbd_usr[34].primaryAim=ITM_COMMA; </v>
      </c>
      <c r="G86" t="str">
        <f>"kbd_usr["&amp;$A86&amp;"]."&amp;G$50&amp;"="&amp;'C43Layout42'!G43&amp;"; "</f>
        <v xml:space="preserve">kbd_usr[34].fShiftedAim=ITM_PERIOD; </v>
      </c>
      <c r="H86" t="str">
        <f>"kbd_usr["&amp;$A86&amp;"]."&amp;H$50&amp;"="&amp;'C43Layout42'!H43&amp;"; "</f>
        <v xml:space="preserve">kbd_usr[34].gShiftedAim=ITM_PERIOD; </v>
      </c>
      <c r="I86" t="str">
        <f>"kbd_usr["&amp;$A86&amp;"]."&amp;I$50&amp;"="&amp;'C43Layout42'!I43&amp;"; "</f>
        <v xml:space="preserve">kbd_usr[34].primaryTam=ITM_PERIOD; </v>
      </c>
      <c r="K86" s="21" t="str">
        <f>"    "&amp;'C43Layout42'!B86&amp;REPT(" ",('C43Layout42'!$J$51-LEN('C43Layout42'!B86)))&amp;
'C43Layout42'!C86&amp;REPT(" ",('C43Layout42'!$J$51-LEN('C43Layout42'!C86)))&amp;
'C43Layout42'!D86&amp;REPT(" ",('C43Layout42'!$J$51-LEN('C43Layout42'!D86)))&amp;
'C43Layout42'!E86&amp;REPT(" ",('C43Layout42'!$J$51-LEN('C43Layout42'!E86)))&amp;
'C43Layout42'!F86&amp;REPT(" ",('C43Layout42'!$J$51-LEN('C43Layout42'!F86)))&amp;
'C43Layout42'!G86&amp;REPT(" ",('C43Layout42'!$J$51-LEN('C43Layout42'!G86)))&amp;
'C43Layout42'!H86&amp;REPT(" ",('C43Layout42'!$J$51-LEN('C43Layout42'!H86)))&amp;
'C43Layout42'!I86&amp;REPT(" ",('C43Layout42'!$J$51-LEN('C43Layout42'!I86)))</f>
        <v xml:space="preserve">    kbd_usr[34].primary=ITM_PERIOD;                   kbd_usr[34].fShifted=ITM_SHOW;                    kbd_usr[34].gShifted=ITM_VIEW;                    kbd_usr[34].keyLblAim=ITM_PERIOD;                 kbd_usr[34].primaryAim=ITM_COMMA;                 kbd_usr[34].fShiftedAim=ITM_PERIOD;               kbd_usr[34].gShiftedAim=ITM_PERIOD;               kbd_usr[34].primaryTam=ITM_PERIOD;                </v>
      </c>
    </row>
    <row r="87" spans="1:11">
      <c r="A87">
        <v>35</v>
      </c>
      <c r="B87" t="str">
        <f>"kbd_usr["&amp;$A87&amp;"]."&amp;B$50&amp;"="&amp;'C43Layout42'!B44&amp;"; "</f>
        <v xml:space="preserve">kbd_usr[35].primary=ITM_RS; </v>
      </c>
      <c r="C87" t="str">
        <f>"kbd_usr["&amp;$A87&amp;"]."&amp;C$50&amp;"="&amp;'C43Layout42'!C44&amp;"; "</f>
        <v xml:space="preserve">kbd_usr[35].fShifted=ITM_PR; </v>
      </c>
      <c r="D87" t="str">
        <f>"kbd_usr["&amp;$A87&amp;"]."&amp;D$50&amp;"="&amp;'C43Layout42'!D44&amp;"; "</f>
        <v xml:space="preserve">kbd_usr[35].gShifted=-MNU_CLK; </v>
      </c>
      <c r="E87" t="str">
        <f>"kbd_usr["&amp;$A87&amp;"]."&amp;E$50&amp;"="&amp;'C43Layout42'!E44&amp;"; "</f>
        <v xml:space="preserve">kbd_usr[35].keyLblAim=ITM_NULL; </v>
      </c>
      <c r="F87" t="str">
        <f>"kbd_usr["&amp;$A87&amp;"]."&amp;F$50&amp;"="&amp;'C43Layout42'!F44&amp;"; "</f>
        <v xml:space="preserve">kbd_usr[35].primaryAim=ITM_QUESTION_MARK; </v>
      </c>
      <c r="G87" t="str">
        <f>"kbd_usr["&amp;$A87&amp;"]."&amp;G$50&amp;"="&amp;'C43Layout42'!G44&amp;"; "</f>
        <v xml:space="preserve">kbd_usr[35].fShiftedAim=ITM_SLASH; </v>
      </c>
      <c r="H87" t="str">
        <f>"kbd_usr["&amp;$A87&amp;"]."&amp;H$50&amp;"="&amp;'C43Layout42'!H44&amp;"; "</f>
        <v xml:space="preserve">kbd_usr[35].gShiftedAim=ITM_SLASH; </v>
      </c>
      <c r="I87" t="str">
        <f>"kbd_usr["&amp;$A87&amp;"]."&amp;I$50&amp;"="&amp;'C43Layout42'!I44&amp;"; "</f>
        <v xml:space="preserve">kbd_usr[35].primaryTam=ITM_NULL; </v>
      </c>
      <c r="K87" s="21" t="str">
        <f>"    "&amp;'C43Layout42'!B87&amp;REPT(" ",('C43Layout42'!$J$51-LEN('C43Layout42'!B87)))&amp;
'C43Layout42'!C87&amp;REPT(" ",('C43Layout42'!$J$51-LEN('C43Layout42'!C87)))&amp;
'C43Layout42'!D87&amp;REPT(" ",('C43Layout42'!$J$51-LEN('C43Layout42'!D87)))&amp;
'C43Layout42'!E87&amp;REPT(" ",('C43Layout42'!$J$51-LEN('C43Layout42'!E87)))&amp;
'C43Layout42'!F87&amp;REPT(" ",('C43Layout42'!$J$51-LEN('C43Layout42'!F87)))&amp;
'C43Layout42'!G87&amp;REPT(" ",('C43Layout42'!$J$51-LEN('C43Layout42'!G87)))&amp;
'C43Layout42'!H87&amp;REPT(" ",('C43Layout42'!$J$51-LEN('C43Layout42'!H87)))&amp;
'C43Layout42'!I87&amp;REPT(" ",('C43Layout42'!$J$51-LEN('C43Layout42'!I87)))</f>
        <v xml:space="preserve">    kbd_usr[35].primary=ITM_RS;                       kbd_usr[35].fShifted=ITM_PR;                      kbd_usr[35].gShifted=-MNU_CLK;                    kbd_usr[35].keyLblAim=ITM_NULL;                   kbd_usr[35].primaryAim=ITM_QUESTION_MARK;         kbd_usr[35].fShiftedAim=ITM_SLASH;                kbd_usr[35].gShiftedAim=ITM_SLASH;                kbd_usr[35].primaryTam=ITM_NULL;                  </v>
      </c>
    </row>
    <row r="88" spans="1:11">
      <c r="A88">
        <v>36</v>
      </c>
      <c r="B88" t="str">
        <f>"kbd_usr["&amp;$A88&amp;"]."&amp;B$50&amp;"="&amp;'C43Layout42'!B45&amp;"; "</f>
        <v xml:space="preserve">kbd_usr[36].primary=ITM_ADD; </v>
      </c>
      <c r="C88" t="str">
        <f>"kbd_usr["&amp;$A88&amp;"]."&amp;C$50&amp;"="&amp;'C43Layout42'!C45&amp;"; "</f>
        <v xml:space="preserve">kbd_usr[36].fShifted=-MNU_CATALOG; </v>
      </c>
      <c r="D88" t="str">
        <f>"kbd_usr["&amp;$A88&amp;"]."&amp;D$50&amp;"="&amp;'C43Layout42'!D45&amp;"; "</f>
        <v xml:space="preserve">kbd_usr[36].gShifted=-MNU_PARTS; </v>
      </c>
      <c r="E88" t="str">
        <f>"kbd_usr["&amp;$A88&amp;"]."&amp;E$50&amp;"="&amp;'C43Layout42'!E45&amp;"; "</f>
        <v xml:space="preserve">kbd_usr[36].keyLblAim=ITM_PLUS; </v>
      </c>
      <c r="F88" t="str">
        <f>"kbd_usr["&amp;$A88&amp;"]."&amp;F$50&amp;"="&amp;'C43Layout42'!F45&amp;"; "</f>
        <v xml:space="preserve">kbd_usr[36].primaryAim=ITM_SPACE; </v>
      </c>
      <c r="G88" t="str">
        <f>"kbd_usr["&amp;$A88&amp;"]."&amp;G$50&amp;"="&amp;'C43Layout42'!G45&amp;"; "</f>
        <v xml:space="preserve">kbd_usr[36].fShiftedAim=ITM_PLUS; </v>
      </c>
      <c r="H88" t="str">
        <f>"kbd_usr["&amp;$A88&amp;"]."&amp;H$50&amp;"="&amp;'C43Layout42'!H45&amp;"; "</f>
        <v xml:space="preserve">kbd_usr[36].gShiftedAim=ITM_PLUS; </v>
      </c>
      <c r="I88" t="str">
        <f>"kbd_usr["&amp;$A88&amp;"]."&amp;I$50&amp;"="&amp;'C43Layout42'!I45&amp;"; "</f>
        <v xml:space="preserve">kbd_usr[36].primaryTam=ITM_ADD; </v>
      </c>
      <c r="K88" s="21" t="str">
        <f>"    "&amp;'C43Layout42'!B88&amp;REPT(" ",('C43Layout42'!$J$51-LEN('C43Layout42'!B88)))&amp;
'C43Layout42'!C88&amp;REPT(" ",('C43Layout42'!$J$51-LEN('C43Layout42'!C88)))&amp;
'C43Layout42'!D88&amp;REPT(" ",('C43Layout42'!$J$51-LEN('C43Layout42'!D88)))&amp;
'C43Layout42'!E88&amp;REPT(" ",('C43Layout42'!$J$51-LEN('C43Layout42'!E88)))&amp;
'C43Layout42'!F88&amp;REPT(" ",('C43Layout42'!$J$51-LEN('C43Layout42'!F88)))&amp;
'C43Layout42'!G88&amp;REPT(" ",('C43Layout42'!$J$51-LEN('C43Layout42'!G88)))&amp;
'C43Layout42'!H88&amp;REPT(" ",('C43Layout42'!$J$51-LEN('C43Layout42'!H88)))&amp;
'C43Layout42'!I88&amp;REPT(" ",('C43Layout42'!$J$51-LEN('C43Layout42'!I88)))</f>
        <v xml:space="preserve">    kbd_usr[36].primary=ITM_ADD;                      kbd_usr[36].fShifted=-MNU_CATALOG;                kbd_usr[36].gShifted=-MNU_PARTS;                  kbd_usr[36].keyLblAim=ITM_PLUS;                   kbd_usr[36].primaryAim=ITM_SPACE;                 kbd_usr[36].fShiftedAim=ITM_PLUS;                 kbd_usr[36].gShiftedAim=ITM_PLUS;                 kbd_usr[36].primaryTam=ITM_ADD;                   </v>
      </c>
    </row>
    <row r="89" spans="1:11">
      <c r="K89" s="14" t="s">
        <v>263</v>
      </c>
    </row>
    <row r="90" spans="1:11">
      <c r="K90" s="14" t="s">
        <v>264</v>
      </c>
    </row>
    <row r="91" spans="1:11">
      <c r="K91" s="14"/>
    </row>
  </sheetData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90"/>
  <sheetViews>
    <sheetView topLeftCell="H49" zoomScale="74" workbookViewId="0">
      <selection activeCell="H100" sqref="H100"/>
    </sheetView>
  </sheetViews>
  <sheetFormatPr defaultColWidth="10.85546875" defaultRowHeight="15.9"/>
  <cols>
    <col min="1" max="1" width="5.5" customWidth="1"/>
    <col min="2" max="2" width="36.5" customWidth="1"/>
    <col min="3" max="3" width="29.140625" bestFit="1" customWidth="1"/>
    <col min="4" max="4" width="35.85546875" bestFit="1" customWidth="1"/>
    <col min="5" max="5" width="37.640625" bestFit="1" customWidth="1"/>
    <col min="6" max="6" width="27.640625" bestFit="1" customWidth="1"/>
    <col min="7" max="7" width="38.85546875" bestFit="1" customWidth="1"/>
    <col min="8" max="8" width="33.85546875" bestFit="1" customWidth="1"/>
    <col min="9" max="9" width="31.35546875" bestFit="1" customWidth="1"/>
    <col min="11" max="11" width="255.85546875" bestFit="1" customWidth="1"/>
  </cols>
  <sheetData>
    <row r="1" spans="1:11" ht="30.9">
      <c r="A1" s="1" t="s">
        <v>239</v>
      </c>
      <c r="J1">
        <v>17</v>
      </c>
      <c r="K1" s="22" t="s">
        <v>255</v>
      </c>
    </row>
    <row r="2" spans="1:11">
      <c r="A2" s="4" t="s">
        <v>47</v>
      </c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4" t="s">
        <v>6</v>
      </c>
      <c r="I2" s="4" t="s">
        <v>7</v>
      </c>
      <c r="K2" s="24" t="str">
        <f>IF(A2="","","  "&amp;
'C43Layout1'!A2&amp;",   "&amp;
'C43Layout1'!B2&amp;", "&amp;REPT(" ",('C43Layout1'!$J$1-LEN('C43Layout1'!B2)))&amp;
'C43Layout1'!C2&amp;", "&amp;REPT(" ",('C43Layout1'!$J$1-LEN('C43Layout1'!C2)))&amp;
'C43Layout1'!D2&amp;", "&amp;REPT(" ",('C43Layout1'!$J$1-LEN('C43Layout1'!D2)))&amp;
'C43Layout1'!E2&amp;", "&amp;REPT(" ",('C43Layout1'!$J$1-LEN('C43Layout1'!E2)))&amp;
'C43Layout1'!F2&amp;", "&amp;REPT(" ",('C43Layout1'!$J$1-LEN('C43Layout1'!F2)))&amp;
'C43Layout1'!G2&amp;", "&amp;REPT(" ",('C43Layout1'!$J$1-LEN('C43Layout1'!G2)))&amp;
'C43Layout1'!H2&amp;", "&amp;REPT(" ",('C43Layout1'!$J$1-LEN('C43Layout1'!H2)))&amp;
'C43Layout1'!I2&amp;"  "&amp;REPT(" ",('C43Layout1'!$J$1-LEN('C43Layout1'!I2))
))</f>
        <v xml:space="preserve">  //keyID,   primary,           fShifted,          gShifted,          keyLblAim,         primaryAim,        fShiftedAim,       gShiftedAim,       primaryTam         </v>
      </c>
    </row>
    <row r="3" spans="1:11">
      <c r="A3" s="4" t="s">
        <v>85</v>
      </c>
      <c r="B3" s="4" t="s">
        <v>86</v>
      </c>
      <c r="C3" s="4" t="s">
        <v>84</v>
      </c>
      <c r="D3" s="4" t="s">
        <v>9</v>
      </c>
      <c r="E3" s="4" t="s">
        <v>10</v>
      </c>
      <c r="F3" s="4" t="s">
        <v>138</v>
      </c>
      <c r="G3" s="17" t="s">
        <v>313</v>
      </c>
      <c r="H3" s="4" t="s">
        <v>191</v>
      </c>
      <c r="I3" s="4" t="s">
        <v>230</v>
      </c>
      <c r="K3" s="15" t="str">
        <f>IF(A3="","","      "&amp;
'C43Layout1'!A3&amp;",   "&amp;
'C43Layout1'!B3&amp;", "&amp;REPT(" ",('C43Layout1'!$J$1-LEN('C43Layout1'!B3)))&amp;
'C43Layout1'!C3&amp;", "&amp;REPT(" ",('C43Layout1'!$J$1-LEN('C43Layout1'!C3)))&amp;
'C43Layout1'!D3&amp;", "&amp;REPT(" ",('C43Layout1'!$J$1-LEN('C43Layout1'!D3)))&amp;
'C43Layout1'!E3&amp;", "&amp;REPT(" ",('C43Layout1'!$J$1-LEN('C43Layout1'!E3)))&amp;
'C43Layout1'!F3&amp;", "&amp;REPT(" ",('C43Layout1'!$J$1-LEN('C43Layout1'!F3)))&amp;
'C43Layout1'!G3&amp;", "&amp;REPT(" ",('C43Layout1'!$J$1-LEN('C43Layout1'!G3)))&amp;
'C43Layout1'!H3&amp;", "&amp;REPT(" ",('C43Layout1'!$J$1-LEN('C43Layout1'!H3)))&amp;
'C43Layout1'!I3&amp;"  "&amp;REPT(" ",('C43Layout1'!$J$1-LEN('C43Layout1'!I3)))&amp;
"},"
)</f>
        <v xml:space="preserve">      {21,   ITM_SIGMAPLUS,     ITM_RI,            ITM_TGLFRT,        ITM_NULL,          ITM_A,             ITM_a,             ITM_SIGMA,         ITM_REG_A          },</v>
      </c>
    </row>
    <row r="4" spans="1:11">
      <c r="A4" s="4" t="s">
        <v>87</v>
      </c>
      <c r="B4" s="4" t="s">
        <v>8</v>
      </c>
      <c r="C4" s="4" t="s">
        <v>11</v>
      </c>
      <c r="D4" s="4" t="s">
        <v>140</v>
      </c>
      <c r="E4" s="4" t="s">
        <v>141</v>
      </c>
      <c r="F4" s="4" t="s">
        <v>142</v>
      </c>
      <c r="G4" s="17" t="s">
        <v>314</v>
      </c>
      <c r="H4" s="4" t="s">
        <v>315</v>
      </c>
      <c r="I4" s="4" t="s">
        <v>231</v>
      </c>
      <c r="K4" s="15" t="str">
        <f>IF(A4="","","      "&amp;
'C43Layout1'!A4&amp;",   "&amp;
'C43Layout1'!B4&amp;", "&amp;REPT(" ",('C43Layout1'!$J$1-LEN('C43Layout1'!B4)))&amp;
'C43Layout1'!C4&amp;", "&amp;REPT(" ",('C43Layout1'!$J$1-LEN('C43Layout1'!C4)))&amp;
'C43Layout1'!D4&amp;", "&amp;REPT(" ",('C43Layout1'!$J$1-LEN('C43Layout1'!D4)))&amp;
'C43Layout1'!E4&amp;", "&amp;REPT(" ",('C43Layout1'!$J$1-LEN('C43Layout1'!E4)))&amp;
'C43Layout1'!F4&amp;", "&amp;REPT(" ",('C43Layout1'!$J$1-LEN('C43Layout1'!F4)))&amp;
'C43Layout1'!G4&amp;", "&amp;REPT(" ",('C43Layout1'!$J$1-LEN('C43Layout1'!G4)))&amp;
'C43Layout1'!H4&amp;", "&amp;REPT(" ",('C43Layout1'!$J$1-LEN('C43Layout1'!H4)))&amp;
'C43Layout1'!I4&amp;"  "&amp;REPT(" ",('C43Layout1'!$J$1-LEN('C43Layout1'!I4)))&amp;
"},"
)</f>
        <v xml:space="preserve">      {22,   ITM_1ONX,          ITM_YX,            ITM_HASH_JM,       ITM_NUMBER_SIGN,   ITM_B,             ITM_b,             ITM_CIRCUMFLEX,    ITM_REG_B          },</v>
      </c>
    </row>
    <row r="5" spans="1:11">
      <c r="A5" s="4" t="s">
        <v>88</v>
      </c>
      <c r="B5" s="4" t="s">
        <v>18</v>
      </c>
      <c r="C5" s="4" t="s">
        <v>16</v>
      </c>
      <c r="D5" s="4" t="s">
        <v>89</v>
      </c>
      <c r="E5" s="4" t="s">
        <v>316</v>
      </c>
      <c r="F5" s="4" t="s">
        <v>145</v>
      </c>
      <c r="G5" s="17" t="s">
        <v>317</v>
      </c>
      <c r="H5" s="4" t="s">
        <v>316</v>
      </c>
      <c r="I5" s="4" t="s">
        <v>232</v>
      </c>
      <c r="K5" s="15" t="str">
        <f>IF(A5="","","      "&amp;
'C43Layout1'!A5&amp;",   "&amp;
'C43Layout1'!B5&amp;", "&amp;REPT(" ",('C43Layout1'!$J$1-LEN('C43Layout1'!B5)))&amp;
'C43Layout1'!C5&amp;", "&amp;REPT(" ",('C43Layout1'!$J$1-LEN('C43Layout1'!C5)))&amp;
'C43Layout1'!D5&amp;", "&amp;REPT(" ",('C43Layout1'!$J$1-LEN('C43Layout1'!D5)))&amp;
'C43Layout1'!E5&amp;", "&amp;REPT(" ",('C43Layout1'!$J$1-LEN('C43Layout1'!E5)))&amp;
'C43Layout1'!F5&amp;", "&amp;REPT(" ",('C43Layout1'!$J$1-LEN('C43Layout1'!F5)))&amp;
'C43Layout1'!G5&amp;", "&amp;REPT(" ",('C43Layout1'!$J$1-LEN('C43Layout1'!G5)))&amp;
'C43Layout1'!H5&amp;", "&amp;REPT(" ",('C43Layout1'!$J$1-LEN('C43Layout1'!H5)))&amp;
'C43Layout1'!I5&amp;"  "&amp;REPT(" ",('C43Layout1'!$J$1-LEN('C43Layout1'!I5)))&amp;
"},"
)</f>
        <v xml:space="preserve">      {23,   ITM_SQUAREROOTX,   ITM_SQUARE,        ITM_ms,            ITM_ROOT_SIGN,     ITM_C,             ITM_c,             ITM_ROOT_SIGN,     ITM_REG_C          },</v>
      </c>
    </row>
    <row r="6" spans="1:11">
      <c r="A6" s="4" t="s">
        <v>90</v>
      </c>
      <c r="B6" s="4" t="s">
        <v>14</v>
      </c>
      <c r="C6" s="4" t="s">
        <v>15</v>
      </c>
      <c r="D6" s="4" t="s">
        <v>147</v>
      </c>
      <c r="E6" s="4" t="s">
        <v>10</v>
      </c>
      <c r="F6" s="4" t="s">
        <v>148</v>
      </c>
      <c r="G6" s="17" t="s">
        <v>318</v>
      </c>
      <c r="H6" s="4" t="s">
        <v>319</v>
      </c>
      <c r="I6" s="4" t="s">
        <v>233</v>
      </c>
      <c r="K6" s="15" t="str">
        <f>IF(A6="","","      "&amp;
'C43Layout1'!A6&amp;",   "&amp;
'C43Layout1'!B6&amp;", "&amp;REPT(" ",('C43Layout1'!$J$1-LEN('C43Layout1'!B6)))&amp;
'C43Layout1'!C6&amp;", "&amp;REPT(" ",('C43Layout1'!$J$1-LEN('C43Layout1'!C6)))&amp;
'C43Layout1'!D6&amp;", "&amp;REPT(" ",('C43Layout1'!$J$1-LEN('C43Layout1'!D6)))&amp;
'C43Layout1'!E6&amp;", "&amp;REPT(" ",('C43Layout1'!$J$1-LEN('C43Layout1'!E6)))&amp;
'C43Layout1'!F6&amp;", "&amp;REPT(" ",('C43Layout1'!$J$1-LEN('C43Layout1'!F6)))&amp;
'C43Layout1'!G6&amp;", "&amp;REPT(" ",('C43Layout1'!$J$1-LEN('C43Layout1'!G6)))&amp;
'C43Layout1'!H6&amp;", "&amp;REPT(" ",('C43Layout1'!$J$1-LEN('C43Layout1'!H6)))&amp;
'C43Layout1'!I6&amp;"  "&amp;REPT(" ",('C43Layout1'!$J$1-LEN('C43Layout1'!I6)))&amp;
"},"
)</f>
        <v xml:space="preserve">      {24,   ITM_LOG10,         ITM_10x,           ITM_dotD,          ITM_NULL,          ITM_D,             ITM_d,             ITM_LG_SIGN,       ITM_REG_D          },</v>
      </c>
    </row>
    <row r="7" spans="1:11">
      <c r="A7" s="4" t="s">
        <v>91</v>
      </c>
      <c r="B7" s="4" t="s">
        <v>13</v>
      </c>
      <c r="C7" s="4" t="s">
        <v>150</v>
      </c>
      <c r="D7" s="4" t="s">
        <v>92</v>
      </c>
      <c r="E7" s="4" t="s">
        <v>10</v>
      </c>
      <c r="F7" s="4" t="s">
        <v>151</v>
      </c>
      <c r="G7" s="17" t="s">
        <v>320</v>
      </c>
      <c r="H7" s="4" t="s">
        <v>321</v>
      </c>
      <c r="I7" s="4" t="s">
        <v>151</v>
      </c>
      <c r="K7" s="15" t="str">
        <f>IF(A7="","","      "&amp;
'C43Layout1'!A7&amp;",   "&amp;
'C43Layout1'!B7&amp;", "&amp;REPT(" ",('C43Layout1'!$J$1-LEN('C43Layout1'!B7)))&amp;
'C43Layout1'!C7&amp;", "&amp;REPT(" ",('C43Layout1'!$J$1-LEN('C43Layout1'!C7)))&amp;
'C43Layout1'!D7&amp;", "&amp;REPT(" ",('C43Layout1'!$J$1-LEN('C43Layout1'!D7)))&amp;
'C43Layout1'!E7&amp;", "&amp;REPT(" ",('C43Layout1'!$J$1-LEN('C43Layout1'!E7)))&amp;
'C43Layout1'!F7&amp;", "&amp;REPT(" ",('C43Layout1'!$J$1-LEN('C43Layout1'!F7)))&amp;
'C43Layout1'!G7&amp;", "&amp;REPT(" ",('C43Layout1'!$J$1-LEN('C43Layout1'!G7)))&amp;
'C43Layout1'!H7&amp;", "&amp;REPT(" ",('C43Layout1'!$J$1-LEN('C43Layout1'!H7)))&amp;
'C43Layout1'!I7&amp;"  "&amp;REPT(" ",('C43Layout1'!$J$1-LEN('C43Layout1'!I7)))&amp;
"},"
)</f>
        <v xml:space="preserve">      {25,   ITM_LN,            ITM_EXP,           ITM_toREC2,        ITM_NULL,          ITM_E,             ITM_e,             ITM_LN_SIGN,       ITM_E              },</v>
      </c>
    </row>
    <row r="8" spans="1:11">
      <c r="A8" s="4" t="s">
        <v>93</v>
      </c>
      <c r="B8" s="4" t="s">
        <v>37</v>
      </c>
      <c r="C8" s="4" t="s">
        <v>17</v>
      </c>
      <c r="D8" s="4" t="s">
        <v>95</v>
      </c>
      <c r="E8" s="4" t="s">
        <v>10</v>
      </c>
      <c r="F8" s="4" t="s">
        <v>153</v>
      </c>
      <c r="G8" s="17" t="s">
        <v>322</v>
      </c>
      <c r="H8" s="4" t="s">
        <v>234</v>
      </c>
      <c r="I8" s="4" t="s">
        <v>234</v>
      </c>
      <c r="K8" s="15" t="str">
        <f>IF(A8="","","      "&amp;
'C43Layout1'!A8&amp;",   "&amp;
'C43Layout1'!B8&amp;", "&amp;REPT(" ",('C43Layout1'!$J$1-LEN('C43Layout1'!B8)))&amp;
'C43Layout1'!C8&amp;", "&amp;REPT(" ",('C43Layout1'!$J$1-LEN('C43Layout1'!C8)))&amp;
'C43Layout1'!D8&amp;", "&amp;REPT(" ",('C43Layout1'!$J$1-LEN('C43Layout1'!D8)))&amp;
'C43Layout1'!E8&amp;", "&amp;REPT(" ",('C43Layout1'!$J$1-LEN('C43Layout1'!E8)))&amp;
'C43Layout1'!F8&amp;", "&amp;REPT(" ",('C43Layout1'!$J$1-LEN('C43Layout1'!F8)))&amp;
'C43Layout1'!G8&amp;", "&amp;REPT(" ",('C43Layout1'!$J$1-LEN('C43Layout1'!G8)))&amp;
'C43Layout1'!H8&amp;", "&amp;REPT(" ",('C43Layout1'!$J$1-LEN('C43Layout1'!H8)))&amp;
'C43Layout1'!I8&amp;"  "&amp;REPT(" ",('C43Layout1'!$J$1-LEN('C43Layout1'!I8)))&amp;
"},"
)</f>
        <v xml:space="preserve">      {26,   ITM_XEQ,           ITM_AIM,           ITM_toPOL2,        ITM_NULL,          ITM_F,             ITM_f,             ITM_alpha,         ITM_alpha          },</v>
      </c>
    </row>
    <row r="9" spans="1:11">
      <c r="A9" s="4"/>
      <c r="B9" s="4"/>
      <c r="C9" s="4"/>
      <c r="D9" s="4"/>
      <c r="E9" s="4"/>
      <c r="F9" s="4"/>
      <c r="G9" s="4"/>
      <c r="H9" s="4"/>
      <c r="I9" s="4"/>
      <c r="K9" s="15" t="str">
        <f>IF(A9="","","      "&amp;
'C43Layout1'!A9&amp;",   "&amp;
'C43Layout1'!B9&amp;", "&amp;REPT(" ",('C43Layout1'!$J$1-LEN('C43Layout1'!B9)))&amp;
'C43Layout1'!C9&amp;", "&amp;REPT(" ",('C43Layout1'!$J$1-LEN('C43Layout1'!C9)))&amp;
'C43Layout1'!D9&amp;", "&amp;REPT(" ",('C43Layout1'!$J$1-LEN('C43Layout1'!D9)))&amp;
'C43Layout1'!E9&amp;", "&amp;REPT(" ",('C43Layout1'!$J$1-LEN('C43Layout1'!E9)))&amp;
'C43Layout1'!F9&amp;", "&amp;REPT(" ",('C43Layout1'!$J$1-LEN('C43Layout1'!F9)))&amp;
'C43Layout1'!G9&amp;", "&amp;REPT(" ",('C43Layout1'!$J$1-LEN('C43Layout1'!G9)))&amp;
'C43Layout1'!H9&amp;", "&amp;REPT(" ",('C43Layout1'!$J$1-LEN('C43Layout1'!H9)))&amp;
'C43Layout1'!I9&amp;"  "&amp;REPT(" ",('C43Layout1'!$J$1-LEN('C43Layout1'!I9)))&amp;
"},"
)</f>
        <v/>
      </c>
    </row>
    <row r="10" spans="1:11">
      <c r="A10" s="4" t="s">
        <v>96</v>
      </c>
      <c r="B10" s="4" t="s">
        <v>19</v>
      </c>
      <c r="C10" s="4" t="s">
        <v>27</v>
      </c>
      <c r="D10" s="4" t="s">
        <v>28</v>
      </c>
      <c r="E10" s="4" t="s">
        <v>10</v>
      </c>
      <c r="F10" s="4" t="s">
        <v>154</v>
      </c>
      <c r="G10" s="17" t="s">
        <v>323</v>
      </c>
      <c r="H10" s="4" t="s">
        <v>324</v>
      </c>
      <c r="I10" s="4" t="s">
        <v>10</v>
      </c>
      <c r="K10" s="15" t="str">
        <f>IF(A10="","","      "&amp;
'C43Layout1'!A10&amp;",   "&amp;
'C43Layout1'!B10&amp;", "&amp;REPT(" ",('C43Layout1'!$J$1-LEN('C43Layout1'!B10)))&amp;
'C43Layout1'!C10&amp;", "&amp;REPT(" ",('C43Layout1'!$J$1-LEN('C43Layout1'!C10)))&amp;
'C43Layout1'!D10&amp;", "&amp;REPT(" ",('C43Layout1'!$J$1-LEN('C43Layout1'!D10)))&amp;
'C43Layout1'!E10&amp;", "&amp;REPT(" ",('C43Layout1'!$J$1-LEN('C43Layout1'!E10)))&amp;
'C43Layout1'!F10&amp;", "&amp;REPT(" ",('C43Layout1'!$J$1-LEN('C43Layout1'!F10)))&amp;
'C43Layout1'!G10&amp;", "&amp;REPT(" ",('C43Layout1'!$J$1-LEN('C43Layout1'!G10)))&amp;
'C43Layout1'!H10&amp;", "&amp;REPT(" ",('C43Layout1'!$J$1-LEN('C43Layout1'!H10)))&amp;
'C43Layout1'!I10&amp;"  "&amp;REPT(" ",('C43Layout1'!$J$1-LEN('C43Layout1'!I10)))&amp;
"},"
)</f>
        <v xml:space="preserve">      {31,   ITM_STO,           ITM_MAGNITUDE,     ITM_ANGLE,         ITM_NULL,          ITM_G,             ITM_g,             ITM_VERTICAL_BAR,  ITM_NULL           },</v>
      </c>
    </row>
    <row r="11" spans="1:11">
      <c r="A11" s="4" t="s">
        <v>97</v>
      </c>
      <c r="B11" s="4" t="s">
        <v>21</v>
      </c>
      <c r="C11" s="4" t="s">
        <v>98</v>
      </c>
      <c r="D11" s="4" t="s">
        <v>32</v>
      </c>
      <c r="E11" s="4" t="s">
        <v>10</v>
      </c>
      <c r="F11" s="4" t="s">
        <v>156</v>
      </c>
      <c r="G11" s="17" t="s">
        <v>325</v>
      </c>
      <c r="H11" s="4" t="s">
        <v>149</v>
      </c>
      <c r="I11" s="4" t="s">
        <v>24</v>
      </c>
      <c r="K11" s="15" t="str">
        <f>IF(A11="","","      "&amp;
'C43Layout1'!A11&amp;",   "&amp;
'C43Layout1'!B11&amp;", "&amp;REPT(" ",('C43Layout1'!$J$1-LEN('C43Layout1'!B11)))&amp;
'C43Layout1'!C11&amp;", "&amp;REPT(" ",('C43Layout1'!$J$1-LEN('C43Layout1'!C11)))&amp;
'C43Layout1'!D11&amp;", "&amp;REPT(" ",('C43Layout1'!$J$1-LEN('C43Layout1'!D11)))&amp;
'C43Layout1'!E11&amp;", "&amp;REPT(" ",('C43Layout1'!$J$1-LEN('C43Layout1'!E11)))&amp;
'C43Layout1'!F11&amp;", "&amp;REPT(" ",('C43Layout1'!$J$1-LEN('C43Layout1'!F11)))&amp;
'C43Layout1'!G11&amp;", "&amp;REPT(" ",('C43Layout1'!$J$1-LEN('C43Layout1'!G11)))&amp;
'C43Layout1'!H11&amp;", "&amp;REPT(" ",('C43Layout1'!$J$1-LEN('C43Layout1'!H11)))&amp;
'C43Layout1'!I11&amp;"  "&amp;REPT(" ",('C43Layout1'!$J$1-LEN('C43Layout1'!I11)))&amp;
"},"
)</f>
        <v xml:space="preserve">      {32,   ITM_RCL,           ITM_PC,            ITM_DELTAPC,       ITM_NULL,          ITM_H,             ITM_h,             ITM_DELTA,         ITM_HEX            },</v>
      </c>
    </row>
    <row r="12" spans="1:11">
      <c r="A12" s="4" t="s">
        <v>99</v>
      </c>
      <c r="B12" s="4" t="s">
        <v>25</v>
      </c>
      <c r="C12" s="4" t="s">
        <v>158</v>
      </c>
      <c r="D12" s="4" t="s">
        <v>94</v>
      </c>
      <c r="E12" s="4" t="s">
        <v>10</v>
      </c>
      <c r="F12" s="4" t="s">
        <v>159</v>
      </c>
      <c r="G12" s="17" t="s">
        <v>326</v>
      </c>
      <c r="H12" s="4" t="s">
        <v>327</v>
      </c>
      <c r="I12" s="4" t="s">
        <v>235</v>
      </c>
      <c r="K12" s="15" t="str">
        <f>IF(A12="","","      "&amp;
'C43Layout1'!A12&amp;",   "&amp;
'C43Layout1'!B12&amp;", "&amp;REPT(" ",('C43Layout1'!$J$1-LEN('C43Layout1'!B12)))&amp;
'C43Layout1'!C12&amp;", "&amp;REPT(" ",('C43Layout1'!$J$1-LEN('C43Layout1'!C12)))&amp;
'C43Layout1'!D12&amp;", "&amp;REPT(" ",('C43Layout1'!$J$1-LEN('C43Layout1'!D12)))&amp;
'C43Layout1'!E12&amp;", "&amp;REPT(" ",('C43Layout1'!$J$1-LEN('C43Layout1'!E12)))&amp;
'C43Layout1'!F12&amp;", "&amp;REPT(" ",('C43Layout1'!$J$1-LEN('C43Layout1'!F12)))&amp;
'C43Layout1'!G12&amp;", "&amp;REPT(" ",('C43Layout1'!$J$1-LEN('C43Layout1'!G12)))&amp;
'C43Layout1'!H12&amp;", "&amp;REPT(" ",('C43Layout1'!$J$1-LEN('C43Layout1'!H12)))&amp;
'C43Layout1'!I12&amp;"  "&amp;REPT(" ",('C43Layout1'!$J$1-LEN('C43Layout1'!I12)))&amp;
"},"
)</f>
        <v xml:space="preserve">      {33,   ITM_Rdown,         ITM_CONSTpi,       ITM_XTHROOT,       ITM_NULL,          ITM_I,             ITM_i,             ITM_pi,            ITM_REG_I          },</v>
      </c>
    </row>
    <row r="13" spans="1:11">
      <c r="A13" s="4" t="s">
        <v>100</v>
      </c>
      <c r="B13" s="4" t="s">
        <v>101</v>
      </c>
      <c r="C13" s="4" t="s">
        <v>102</v>
      </c>
      <c r="D13" s="4" t="s">
        <v>38</v>
      </c>
      <c r="E13" s="4" t="s">
        <v>10</v>
      </c>
      <c r="F13" s="4" t="s">
        <v>162</v>
      </c>
      <c r="G13" s="17" t="s">
        <v>328</v>
      </c>
      <c r="H13" s="4" t="s">
        <v>10</v>
      </c>
      <c r="I13" s="4" t="s">
        <v>236</v>
      </c>
      <c r="K13" s="15" t="str">
        <f>IF(A13="","","      "&amp;
'C43Layout1'!A13&amp;",   "&amp;
'C43Layout1'!B13&amp;", "&amp;REPT(" ",('C43Layout1'!$J$1-LEN('C43Layout1'!B13)))&amp;
'C43Layout1'!C13&amp;", "&amp;REPT(" ",('C43Layout1'!$J$1-LEN('C43Layout1'!C13)))&amp;
'C43Layout1'!D13&amp;", "&amp;REPT(" ",('C43Layout1'!$J$1-LEN('C43Layout1'!D13)))&amp;
'C43Layout1'!E13&amp;", "&amp;REPT(" ",('C43Layout1'!$J$1-LEN('C43Layout1'!E13)))&amp;
'C43Layout1'!F13&amp;", "&amp;REPT(" ",('C43Layout1'!$J$1-LEN('C43Layout1'!F13)))&amp;
'C43Layout1'!G13&amp;", "&amp;REPT(" ",('C43Layout1'!$J$1-LEN('C43Layout1'!G13)))&amp;
'C43Layout1'!H13&amp;", "&amp;REPT(" ",('C43Layout1'!$J$1-LEN('C43Layout1'!H13)))&amp;
'C43Layout1'!I13&amp;"  "&amp;REPT(" ",('C43Layout1'!$J$1-LEN('C43Layout1'!I13)))&amp;
"},"
)</f>
        <v xml:space="preserve">      {34,   ITM_sin,           ITM_arcsin,        ITM_GTO,           ITM_NULL,          ITM_J,             ITM_j,             ITM_NULL,          ITM_REG_J          },</v>
      </c>
    </row>
    <row r="14" spans="1:11">
      <c r="A14" s="4" t="s">
        <v>103</v>
      </c>
      <c r="B14" s="4" t="s">
        <v>104</v>
      </c>
      <c r="C14" s="4" t="s">
        <v>105</v>
      </c>
      <c r="D14" s="4" t="s">
        <v>39</v>
      </c>
      <c r="E14" s="4" t="s">
        <v>10</v>
      </c>
      <c r="F14" s="4" t="s">
        <v>164</v>
      </c>
      <c r="G14" s="17" t="s">
        <v>329</v>
      </c>
      <c r="H14" s="4" t="s">
        <v>330</v>
      </c>
      <c r="I14" s="4" t="s">
        <v>237</v>
      </c>
      <c r="K14" s="15" t="e">
        <f>IF(A14="","","      "&amp;
'C43Layout1'!A14&amp;",   "&amp;
'C43Layout1'!B14&amp;", "&amp;REPT(" ",('C43Layout1'!$J$1-LEN('C43Layout1'!B14)))&amp;
'C43Layout1'!C14&amp;", "&amp;REPT(" ",('C43Layout1'!$J$1-LEN('C43Layout1'!C14)))&amp;
'C43Layout1'!D14&amp;", "&amp;REPT(" ",('C43Layout1'!$J$1-LEN('C43Layout1'!D14)))&amp;
'C43Layout1'!E14&amp;", "&amp;REPT(" ",('C43Layout1'!$J$1-LEN('C43Layout1'!E14)))&amp;
'C43Layout1'!F14&amp;", "&amp;REPT(" ",('C43Layout1'!$J$1-LEN('C43Layout1'!F14)))&amp;
'C43Layout1'!G14&amp;", "&amp;REPT(" ",('C43Layout1'!$J$1-LEN('C43Layout1'!G14)))&amp;
'C43Layout1'!H14&amp;", "&amp;REPT(" ",('C43Layout1'!$J$1-LEN('C43Layout1'!H14)))&amp;
'C43Layout1'!I14&amp;"  "&amp;REPT(" ",('C43Layout1'!$J$1-LEN('C43Layout1'!I14)))&amp;
"},"
)</f>
        <v>#VALUE!</v>
      </c>
    </row>
    <row r="15" spans="1:11">
      <c r="A15" s="4" t="s">
        <v>106</v>
      </c>
      <c r="B15" s="4" t="s">
        <v>107</v>
      </c>
      <c r="C15" s="4" t="s">
        <v>108</v>
      </c>
      <c r="D15" s="4" t="s">
        <v>36</v>
      </c>
      <c r="E15" s="4" t="s">
        <v>10</v>
      </c>
      <c r="F15" s="4" t="s">
        <v>166</v>
      </c>
      <c r="G15" s="17" t="s">
        <v>331</v>
      </c>
      <c r="H15" s="4" t="s">
        <v>332</v>
      </c>
      <c r="I15" s="4" t="s">
        <v>238</v>
      </c>
      <c r="K15" s="15" t="e">
        <f>IF(A15="","","      "&amp;
'C43Layout1'!A15&amp;",   "&amp;
'C43Layout1'!B15&amp;", "&amp;REPT(" ",('C43Layout1'!$J$1-LEN('C43Layout1'!B15)))&amp;
'C43Layout1'!C15&amp;", "&amp;REPT(" ",('C43Layout1'!$J$1-LEN('C43Layout1'!C15)))&amp;
'C43Layout1'!D15&amp;", "&amp;REPT(" ",('C43Layout1'!$J$1-LEN('C43Layout1'!D15)))&amp;
'C43Layout1'!E15&amp;", "&amp;REPT(" ",('C43Layout1'!$J$1-LEN('C43Layout1'!E15)))&amp;
'C43Layout1'!F15&amp;", "&amp;REPT(" ",('C43Layout1'!$J$1-LEN('C43Layout1'!F15)))&amp;
'C43Layout1'!G15&amp;", "&amp;REPT(" ",('C43Layout1'!$J$1-LEN('C43Layout1'!G15)))&amp;
'C43Layout1'!H15&amp;", "&amp;REPT(" ",('C43Layout1'!$J$1-LEN('C43Layout1'!H15)))&amp;
'C43Layout1'!I15&amp;"  "&amp;REPT(" ",('C43Layout1'!$J$1-LEN('C43Layout1'!I15)))&amp;
"},"
)</f>
        <v>#VALUE!</v>
      </c>
    </row>
    <row r="16" spans="1:11">
      <c r="A16" s="4"/>
      <c r="B16" s="4"/>
      <c r="C16" s="4"/>
      <c r="D16" s="4"/>
      <c r="E16" s="4"/>
      <c r="F16" s="4"/>
      <c r="G16" s="4"/>
      <c r="H16" s="4"/>
      <c r="I16" s="4"/>
      <c r="K16" s="15" t="str">
        <f>IF(A16="","","      "&amp;
'C43Layout1'!A16&amp;",   "&amp;
'C43Layout1'!B16&amp;", "&amp;REPT(" ",('C43Layout1'!$J$1-LEN('C43Layout1'!B16)))&amp;
'C43Layout1'!C16&amp;", "&amp;REPT(" ",('C43Layout1'!$J$1-LEN('C43Layout1'!C16)))&amp;
'C43Layout1'!D16&amp;", "&amp;REPT(" ",('C43Layout1'!$J$1-LEN('C43Layout1'!D16)))&amp;
'C43Layout1'!E16&amp;", "&amp;REPT(" ",('C43Layout1'!$J$1-LEN('C43Layout1'!E16)))&amp;
'C43Layout1'!F16&amp;", "&amp;REPT(" ",('C43Layout1'!$J$1-LEN('C43Layout1'!F16)))&amp;
'C43Layout1'!G16&amp;", "&amp;REPT(" ",('C43Layout1'!$J$1-LEN('C43Layout1'!G16)))&amp;
'C43Layout1'!H16&amp;", "&amp;REPT(" ",('C43Layout1'!$J$1-LEN('C43Layout1'!H16)))&amp;
'C43Layout1'!I16&amp;"  "&amp;REPT(" ",('C43Layout1'!$J$1-LEN('C43Layout1'!I16)))&amp;
"},"
)</f>
        <v/>
      </c>
    </row>
    <row r="17" spans="1:11">
      <c r="A17" s="4" t="s">
        <v>109</v>
      </c>
      <c r="B17" s="4" t="s">
        <v>29</v>
      </c>
      <c r="C17" s="4" t="s">
        <v>110</v>
      </c>
      <c r="D17" s="4" t="s">
        <v>51</v>
      </c>
      <c r="E17" s="4" t="s">
        <v>29</v>
      </c>
      <c r="F17" s="4" t="s">
        <v>29</v>
      </c>
      <c r="G17" s="18" t="s">
        <v>259</v>
      </c>
      <c r="H17" s="18" t="s">
        <v>259</v>
      </c>
      <c r="I17" s="4" t="s">
        <v>29</v>
      </c>
      <c r="K17" s="15" t="str">
        <f>IF(A17="","","      "&amp;
'C43Layout1'!A17&amp;",   "&amp;
'C43Layout1'!B17&amp;", "&amp;REPT(" ",('C43Layout1'!$J$1-LEN('C43Layout1'!B17)))&amp;
'C43Layout1'!C17&amp;", "&amp;REPT(" ",('C43Layout1'!$J$1-LEN('C43Layout1'!C17)))&amp;
'C43Layout1'!D17&amp;", "&amp;REPT(" ",('C43Layout1'!$J$1-LEN('C43Layout1'!D17)))&amp;
'C43Layout1'!E17&amp;", "&amp;REPT(" ",('C43Layout1'!$J$1-LEN('C43Layout1'!E17)))&amp;
'C43Layout1'!F17&amp;", "&amp;REPT(" ",('C43Layout1'!$J$1-LEN('C43Layout1'!F17)))&amp;
'C43Layout1'!G17&amp;", "&amp;REPT(" ",('C43Layout1'!$J$1-LEN('C43Layout1'!G17)))&amp;
'C43Layout1'!H17&amp;", "&amp;REPT(" ",('C43Layout1'!$J$1-LEN('C43Layout1'!H17)))&amp;
'C43Layout1'!I17&amp;"  "&amp;REPT(" ",('C43Layout1'!$J$1-LEN('C43Layout1'!I17)))&amp;
"},"
)</f>
        <v xml:space="preserve">      {41,   ITM_ENTER,         KEY_COMPLEX,       -MNU_CPX,          ITM_ENTER,         ITM_ENTER,         ITM_XEDIT,         ITM_XEDIT,         ITM_ENTER          },</v>
      </c>
    </row>
    <row r="18" spans="1:11">
      <c r="A18" s="4" t="s">
        <v>111</v>
      </c>
      <c r="B18" s="4" t="s">
        <v>30</v>
      </c>
      <c r="C18" s="4" t="s">
        <v>112</v>
      </c>
      <c r="D18" s="4" t="s">
        <v>26</v>
      </c>
      <c r="E18" s="4" t="s">
        <v>168</v>
      </c>
      <c r="F18" s="4" t="s">
        <v>169</v>
      </c>
      <c r="G18" s="17" t="s">
        <v>333</v>
      </c>
      <c r="H18" s="4" t="s">
        <v>168</v>
      </c>
      <c r="I18" s="4" t="s">
        <v>10</v>
      </c>
      <c r="K18" s="15" t="str">
        <f>IF(A18="","","      "&amp;
'C43Layout1'!A18&amp;",   "&amp;
'C43Layout1'!B18&amp;", "&amp;REPT(" ",('C43Layout1'!$J$1-LEN('C43Layout1'!B18)))&amp;
'C43Layout1'!C18&amp;", "&amp;REPT(" ",('C43Layout1'!$J$1-LEN('C43Layout1'!C18)))&amp;
'C43Layout1'!D18&amp;", "&amp;REPT(" ",('C43Layout1'!$J$1-LEN('C43Layout1'!D18)))&amp;
'C43Layout1'!E18&amp;", "&amp;REPT(" ",('C43Layout1'!$J$1-LEN('C43Layout1'!E18)))&amp;
'C43Layout1'!F18&amp;", "&amp;REPT(" ",('C43Layout1'!$J$1-LEN('C43Layout1'!F18)))&amp;
'C43Layout1'!G18&amp;", "&amp;REPT(" ",('C43Layout1'!$J$1-LEN('C43Layout1'!G18)))&amp;
'C43Layout1'!H18&amp;", "&amp;REPT(" ",('C43Layout1'!$J$1-LEN('C43Layout1'!H18)))&amp;
'C43Layout1'!I18&amp;"  "&amp;REPT(" ",('C43Layout1'!$J$1-LEN('C43Layout1'!I18)))&amp;
"},"
)</f>
        <v xml:space="preserve">      {42,   ITM_XexY,          ITM_LASTX,         ITM_Rup,           ITM_ex,            ITM_M,             ITM_m,             ITM_ex,            ITM_NULL           },</v>
      </c>
    </row>
    <row r="19" spans="1:11">
      <c r="A19" s="4" t="s">
        <v>113</v>
      </c>
      <c r="B19" s="4" t="s">
        <v>31</v>
      </c>
      <c r="C19" s="4" t="s">
        <v>71</v>
      </c>
      <c r="D19" s="4" t="s">
        <v>52</v>
      </c>
      <c r="E19" s="4" t="s">
        <v>171</v>
      </c>
      <c r="F19" s="4" t="s">
        <v>172</v>
      </c>
      <c r="G19" s="17" t="s">
        <v>334</v>
      </c>
      <c r="H19" s="4" t="s">
        <v>171</v>
      </c>
      <c r="I19" s="4" t="s">
        <v>10</v>
      </c>
      <c r="K19" s="15" t="str">
        <f>IF(A19="","","      "&amp;
'C43Layout1'!A19&amp;",   "&amp;
'C43Layout1'!B19&amp;", "&amp;REPT(" ",('C43Layout1'!$J$1-LEN('C43Layout1'!B19)))&amp;
'C43Layout1'!C19&amp;", "&amp;REPT(" ",('C43Layout1'!$J$1-LEN('C43Layout1'!C19)))&amp;
'C43Layout1'!D19&amp;", "&amp;REPT(" ",('C43Layout1'!$J$1-LEN('C43Layout1'!D19)))&amp;
'C43Layout1'!E19&amp;", "&amp;REPT(" ",('C43Layout1'!$J$1-LEN('C43Layout1'!E19)))&amp;
'C43Layout1'!F19&amp;", "&amp;REPT(" ",('C43Layout1'!$J$1-LEN('C43Layout1'!F19)))&amp;
'C43Layout1'!G19&amp;", "&amp;REPT(" ",('C43Layout1'!$J$1-LEN('C43Layout1'!G19)))&amp;
'C43Layout1'!H19&amp;", "&amp;REPT(" ",('C43Layout1'!$J$1-LEN('C43Layout1'!H19)))&amp;
'C43Layout1'!I19&amp;"  "&amp;REPT(" ",('C43Layout1'!$J$1-LEN('C43Layout1'!I19)))&amp;
"},"
)</f>
        <v xml:space="preserve">      {43,   ITM_CHS,           -MNU_MODE,         -MNU_STK,          ITM_PLUS_MINUS,    ITM_N,             ITM_n,             ITM_PLUS_MINUS,    ITM_NULL           },</v>
      </c>
    </row>
    <row r="20" spans="1:11">
      <c r="A20" s="4" t="s">
        <v>115</v>
      </c>
      <c r="B20" s="4" t="s">
        <v>33</v>
      </c>
      <c r="C20" s="4" t="s">
        <v>348</v>
      </c>
      <c r="D20" s="4" t="s">
        <v>50</v>
      </c>
      <c r="E20" s="4" t="s">
        <v>10</v>
      </c>
      <c r="F20" s="4" t="s">
        <v>174</v>
      </c>
      <c r="G20" s="17" t="s">
        <v>335</v>
      </c>
      <c r="H20" s="4" t="s">
        <v>10</v>
      </c>
      <c r="I20" s="4" t="s">
        <v>10</v>
      </c>
      <c r="K20" s="15" t="str">
        <f>IF(A20="","","      "&amp;
'C43Layout1'!A20&amp;",   "&amp;
'C43Layout1'!B20&amp;", "&amp;REPT(" ",('C43Layout1'!$J$1-LEN('C43Layout1'!B20)))&amp;
'C43Layout1'!C20&amp;", "&amp;REPT(" ",('C43Layout1'!$J$1-LEN('C43Layout1'!C20)))&amp;
'C43Layout1'!D20&amp;", "&amp;REPT(" ",('C43Layout1'!$J$1-LEN('C43Layout1'!D20)))&amp;
'C43Layout1'!E20&amp;", "&amp;REPT(" ",('C43Layout1'!$J$1-LEN('C43Layout1'!E20)))&amp;
'C43Layout1'!F20&amp;", "&amp;REPT(" ",('C43Layout1'!$J$1-LEN('C43Layout1'!F20)))&amp;
'C43Layout1'!G20&amp;", "&amp;REPT(" ",('C43Layout1'!$J$1-LEN('C43Layout1'!G20)))&amp;
'C43Layout1'!H20&amp;", "&amp;REPT(" ",('C43Layout1'!$J$1-LEN('C43Layout1'!H20)))&amp;
'C43Layout1'!I20&amp;"  "&amp;REPT(" ",('C43Layout1'!$J$1-LEN('C43Layout1'!I20)))&amp;
"},"
)</f>
        <v xml:space="preserve">      {44,   ITM_EXPONENT,      -MNU_DISP,         -MNU_EXP,          ITM_NULL,          ITM_O,             ITM_o,             ITM_NULL,          ITM_NULL           },</v>
      </c>
    </row>
    <row r="21" spans="1:11">
      <c r="A21" s="4" t="s">
        <v>116</v>
      </c>
      <c r="B21" s="4" t="s">
        <v>176</v>
      </c>
      <c r="C21" s="4" t="s">
        <v>177</v>
      </c>
      <c r="D21" s="4" t="s">
        <v>55</v>
      </c>
      <c r="E21" s="4" t="s">
        <v>176</v>
      </c>
      <c r="F21" s="4" t="s">
        <v>176</v>
      </c>
      <c r="G21" s="18" t="s">
        <v>260</v>
      </c>
      <c r="H21" s="18" t="s">
        <v>260</v>
      </c>
      <c r="I21" s="4" t="s">
        <v>176</v>
      </c>
      <c r="K21" s="15" t="str">
        <f>IF(A21="","","      "&amp;
'C43Layout1'!A21&amp;",   "&amp;
'C43Layout1'!B21&amp;", "&amp;REPT(" ",('C43Layout1'!$J$1-LEN('C43Layout1'!B21)))&amp;
'C43Layout1'!C21&amp;", "&amp;REPT(" ",('C43Layout1'!$J$1-LEN('C43Layout1'!C21)))&amp;
'C43Layout1'!D21&amp;", "&amp;REPT(" ",('C43Layout1'!$J$1-LEN('C43Layout1'!D21)))&amp;
'C43Layout1'!E21&amp;", "&amp;REPT(" ",('C43Layout1'!$J$1-LEN('C43Layout1'!E21)))&amp;
'C43Layout1'!F21&amp;", "&amp;REPT(" ",('C43Layout1'!$J$1-LEN('C43Layout1'!F21)))&amp;
'C43Layout1'!G21&amp;", "&amp;REPT(" ",('C43Layout1'!$J$1-LEN('C43Layout1'!G21)))&amp;
'C43Layout1'!H21&amp;", "&amp;REPT(" ",('C43Layout1'!$J$1-LEN('C43Layout1'!H21)))&amp;
'C43Layout1'!I21&amp;"  "&amp;REPT(" ",('C43Layout1'!$J$1-LEN('C43Layout1'!I21)))&amp;
"},"
)</f>
        <v xml:space="preserve">      {45,   ITM_BACKSPACE,     ITM_UNDO,          -MNU_CLR,          ITM_BACKSPACE,     ITM_BACKSPACE,     ITM_CLA,           ITM_CLA,           ITM_BACKSPACE      },</v>
      </c>
    </row>
    <row r="22" spans="1:11">
      <c r="A22" s="4"/>
      <c r="B22" s="4"/>
      <c r="C22" s="4"/>
      <c r="D22" s="4"/>
      <c r="E22" s="4"/>
      <c r="F22" s="4"/>
      <c r="G22" s="4"/>
      <c r="H22" s="4"/>
      <c r="I22" s="4"/>
      <c r="K22" s="15" t="str">
        <f>IF(A22="","","      "&amp;
'C43Layout1'!A22&amp;",   "&amp;
'C43Layout1'!B22&amp;", "&amp;REPT(" ",('C43Layout1'!$J$1-LEN('C43Layout1'!B22)))&amp;
'C43Layout1'!C22&amp;", "&amp;REPT(" ",('C43Layout1'!$J$1-LEN('C43Layout1'!C22)))&amp;
'C43Layout1'!D22&amp;", "&amp;REPT(" ",('C43Layout1'!$J$1-LEN('C43Layout1'!D22)))&amp;
'C43Layout1'!E22&amp;", "&amp;REPT(" ",('C43Layout1'!$J$1-LEN('C43Layout1'!E22)))&amp;
'C43Layout1'!F22&amp;", "&amp;REPT(" ",('C43Layout1'!$J$1-LEN('C43Layout1'!F22)))&amp;
'C43Layout1'!G22&amp;", "&amp;REPT(" ",('C43Layout1'!$J$1-LEN('C43Layout1'!G22)))&amp;
'C43Layout1'!H22&amp;", "&amp;REPT(" ",('C43Layout1'!$J$1-LEN('C43Layout1'!H22)))&amp;
'C43Layout1'!I22&amp;"  "&amp;REPT(" ",('C43Layout1'!$J$1-LEN('C43Layout1'!I22)))&amp;
"},"
)</f>
        <v/>
      </c>
    </row>
    <row r="23" spans="1:11">
      <c r="A23" s="4" t="s">
        <v>117</v>
      </c>
      <c r="B23" s="4" t="s">
        <v>178</v>
      </c>
      <c r="C23" s="4" t="s">
        <v>179</v>
      </c>
      <c r="D23" s="4" t="s">
        <v>22</v>
      </c>
      <c r="E23" s="4" t="s">
        <v>178</v>
      </c>
      <c r="F23" s="4" t="s">
        <v>178</v>
      </c>
      <c r="G23" s="4" t="s">
        <v>180</v>
      </c>
      <c r="H23" s="4" t="s">
        <v>175</v>
      </c>
      <c r="I23" s="4" t="s">
        <v>178</v>
      </c>
      <c r="K23" s="15" t="str">
        <f>IF(A23="","","      "&amp;
'C43Layout1'!A23&amp;",   "&amp;
'C43Layout1'!B23&amp;", "&amp;REPT(" ",('C43Layout1'!$J$1-LEN('C43Layout1'!B23)))&amp;
'C43Layout1'!C23&amp;", "&amp;REPT(" ",('C43Layout1'!$J$1-LEN('C43Layout1'!C23)))&amp;
'C43Layout1'!D23&amp;", "&amp;REPT(" ",('C43Layout1'!$J$1-LEN('C43Layout1'!D23)))&amp;
'C43Layout1'!E23&amp;", "&amp;REPT(" ",('C43Layout1'!$J$1-LEN('C43Layout1'!E23)))&amp;
'C43Layout1'!F23&amp;", "&amp;REPT(" ",('C43Layout1'!$J$1-LEN('C43Layout1'!F23)))&amp;
'C43Layout1'!G23&amp;", "&amp;REPT(" ",('C43Layout1'!$J$1-LEN('C43Layout1'!G23)))&amp;
'C43Layout1'!H23&amp;", "&amp;REPT(" ",('C43Layout1'!$J$1-LEN('C43Layout1'!H23)))&amp;
'C43Layout1'!I23&amp;"  "&amp;REPT(" ",('C43Layout1'!$J$1-LEN('C43Layout1'!I23)))&amp;
"},"
)</f>
        <v xml:space="preserve">      {51,   ITM_UP1,           ITM_BST,           ITM_RBR,           ITM_UP1,           ITM_UP1,           CHR_caseUP,        ITM_UP_ARROW,      ITM_UP1            },</v>
      </c>
    </row>
    <row r="24" spans="1:11">
      <c r="A24" s="4" t="s">
        <v>118</v>
      </c>
      <c r="B24" s="4" t="s">
        <v>181</v>
      </c>
      <c r="C24" s="4" t="s">
        <v>67</v>
      </c>
      <c r="D24" s="4" t="s">
        <v>82</v>
      </c>
      <c r="E24" s="4" t="s">
        <v>181</v>
      </c>
      <c r="F24" s="4" t="s">
        <v>182</v>
      </c>
      <c r="G24" s="17" t="s">
        <v>336</v>
      </c>
      <c r="H24" s="4" t="s">
        <v>181</v>
      </c>
      <c r="I24" s="4" t="s">
        <v>181</v>
      </c>
      <c r="K24" s="15" t="str">
        <f>IF(A24="","","      "&amp;
'C43Layout1'!A24&amp;",   "&amp;
'C43Layout1'!B24&amp;", "&amp;REPT(" ",('C43Layout1'!$J$1-LEN('C43Layout1'!B24)))&amp;
'C43Layout1'!C24&amp;", "&amp;REPT(" ",('C43Layout1'!$J$1-LEN('C43Layout1'!C24)))&amp;
'C43Layout1'!D24&amp;", "&amp;REPT(" ",('C43Layout1'!$J$1-LEN('C43Layout1'!D24)))&amp;
'C43Layout1'!E24&amp;", "&amp;REPT(" ",('C43Layout1'!$J$1-LEN('C43Layout1'!E24)))&amp;
'C43Layout1'!F24&amp;", "&amp;REPT(" ",('C43Layout1'!$J$1-LEN('C43Layout1'!F24)))&amp;
'C43Layout1'!G24&amp;", "&amp;REPT(" ",('C43Layout1'!$J$1-LEN('C43Layout1'!G24)))&amp;
'C43Layout1'!H24&amp;", "&amp;REPT(" ",('C43Layout1'!$J$1-LEN('C43Layout1'!H24)))&amp;
'C43Layout1'!I24&amp;"  "&amp;REPT(" ",('C43Layout1'!$J$1-LEN('C43Layout1'!I24)))&amp;
"},"
)</f>
        <v xml:space="preserve">      {52,   ITM_7,             -MNU_EQN,          -MNU_HOME,         ITM_7,             ITM_P,             ITM_p,             ITM_7,             ITM_7              },</v>
      </c>
    </row>
    <row r="25" spans="1:11">
      <c r="A25" s="4" t="s">
        <v>119</v>
      </c>
      <c r="B25" s="4" t="s">
        <v>184</v>
      </c>
      <c r="C25" s="4" t="s">
        <v>66</v>
      </c>
      <c r="D25" s="4" t="s">
        <v>56</v>
      </c>
      <c r="E25" s="4" t="s">
        <v>184</v>
      </c>
      <c r="F25" s="4" t="s">
        <v>185</v>
      </c>
      <c r="G25" s="17" t="s">
        <v>337</v>
      </c>
      <c r="H25" s="4" t="s">
        <v>184</v>
      </c>
      <c r="I25" s="4" t="s">
        <v>184</v>
      </c>
      <c r="K25" s="15" t="str">
        <f>IF(A25="","","      "&amp;
'C43Layout1'!A25&amp;",   "&amp;
'C43Layout1'!B25&amp;", "&amp;REPT(" ",('C43Layout1'!$J$1-LEN('C43Layout1'!B25)))&amp;
'C43Layout1'!C25&amp;", "&amp;REPT(" ",('C43Layout1'!$J$1-LEN('C43Layout1'!C25)))&amp;
'C43Layout1'!D25&amp;", "&amp;REPT(" ",('C43Layout1'!$J$1-LEN('C43Layout1'!D25)))&amp;
'C43Layout1'!E25&amp;", "&amp;REPT(" ",('C43Layout1'!$J$1-LEN('C43Layout1'!E25)))&amp;
'C43Layout1'!F25&amp;", "&amp;REPT(" ",('C43Layout1'!$J$1-LEN('C43Layout1'!F25)))&amp;
'C43Layout1'!G25&amp;", "&amp;REPT(" ",('C43Layout1'!$J$1-LEN('C43Layout1'!G25)))&amp;
'C43Layout1'!H25&amp;", "&amp;REPT(" ",('C43Layout1'!$J$1-LEN('C43Layout1'!H25)))&amp;
'C43Layout1'!I25&amp;"  "&amp;REPT(" ",('C43Layout1'!$J$1-LEN('C43Layout1'!I25)))&amp;
"},"
)</f>
        <v xml:space="preserve">      {53,   ITM_8,             -MNU_ADV,          -MNU_CONST,        ITM_8,             ITM_Q,             ITM_q,             ITM_8,             ITM_8              },</v>
      </c>
    </row>
    <row r="26" spans="1:11">
      <c r="A26" s="4" t="s">
        <v>120</v>
      </c>
      <c r="B26" s="4" t="s">
        <v>186</v>
      </c>
      <c r="C26" s="4" t="s">
        <v>68</v>
      </c>
      <c r="D26" s="4" t="s">
        <v>69</v>
      </c>
      <c r="E26" s="4" t="s">
        <v>186</v>
      </c>
      <c r="F26" s="4" t="s">
        <v>187</v>
      </c>
      <c r="G26" s="17" t="s">
        <v>338</v>
      </c>
      <c r="H26" s="4" t="s">
        <v>186</v>
      </c>
      <c r="I26" s="4" t="s">
        <v>186</v>
      </c>
      <c r="K26" s="15" t="str">
        <f>IF(A26="","","      "&amp;
'C43Layout1'!A26&amp;",   "&amp;
'C43Layout1'!B26&amp;", "&amp;REPT(" ",('C43Layout1'!$J$1-LEN('C43Layout1'!B26)))&amp;
'C43Layout1'!C26&amp;", "&amp;REPT(" ",('C43Layout1'!$J$1-LEN('C43Layout1'!C26)))&amp;
'C43Layout1'!D26&amp;", "&amp;REPT(" ",('C43Layout1'!$J$1-LEN('C43Layout1'!D26)))&amp;
'C43Layout1'!E26&amp;", "&amp;REPT(" ",('C43Layout1'!$J$1-LEN('C43Layout1'!E26)))&amp;
'C43Layout1'!F26&amp;", "&amp;REPT(" ",('C43Layout1'!$J$1-LEN('C43Layout1'!F26)))&amp;
'C43Layout1'!G26&amp;", "&amp;REPT(" ",('C43Layout1'!$J$1-LEN('C43Layout1'!G26)))&amp;
'C43Layout1'!H26&amp;", "&amp;REPT(" ",('C43Layout1'!$J$1-LEN('C43Layout1'!H26)))&amp;
'C43Layout1'!I26&amp;"  "&amp;REPT(" ",('C43Layout1'!$J$1-LEN('C43Layout1'!I26)))&amp;
"},"
)</f>
        <v xml:space="preserve">      {54,   ITM_9,             -MNU_MATX,         -MNU_XFN,          ITM_9,             ITM_R,             ITM_r,             ITM_9,             ITM_9              },</v>
      </c>
    </row>
    <row r="27" spans="1:11">
      <c r="A27" s="4" t="s">
        <v>121</v>
      </c>
      <c r="B27" s="4" t="s">
        <v>35</v>
      </c>
      <c r="C27" s="4" t="s">
        <v>58</v>
      </c>
      <c r="D27" s="4" t="s">
        <v>59</v>
      </c>
      <c r="E27" s="4" t="s">
        <v>189</v>
      </c>
      <c r="F27" s="4" t="s">
        <v>190</v>
      </c>
      <c r="G27" s="17" t="s">
        <v>339</v>
      </c>
      <c r="H27" s="4" t="s">
        <v>189</v>
      </c>
      <c r="I27" s="4" t="s">
        <v>35</v>
      </c>
      <c r="K27" s="15" t="str">
        <f>IF(A27="","","      "&amp;
'C43Layout1'!A27&amp;",   "&amp;
'C43Layout1'!B27&amp;", "&amp;REPT(" ",('C43Layout1'!$J$1-LEN('C43Layout1'!B27)))&amp;
'C43Layout1'!C27&amp;", "&amp;REPT(" ",('C43Layout1'!$J$1-LEN('C43Layout1'!C27)))&amp;
'C43Layout1'!D27&amp;", "&amp;REPT(" ",('C43Layout1'!$J$1-LEN('C43Layout1'!D27)))&amp;
'C43Layout1'!E27&amp;", "&amp;REPT(" ",('C43Layout1'!$J$1-LEN('C43Layout1'!E27)))&amp;
'C43Layout1'!F27&amp;", "&amp;REPT(" ",('C43Layout1'!$J$1-LEN('C43Layout1'!F27)))&amp;
'C43Layout1'!G27&amp;", "&amp;REPT(" ",('C43Layout1'!$J$1-LEN('C43Layout1'!G27)))&amp;
'C43Layout1'!H27&amp;", "&amp;REPT(" ",('C43Layout1'!$J$1-LEN('C43Layout1'!H27)))&amp;
'C43Layout1'!I27&amp;"  "&amp;REPT(" ",('C43Layout1'!$J$1-LEN('C43Layout1'!I27)))&amp;
"},"
)</f>
        <v xml:space="preserve">      {55,   ITM_DIV,           -MNU_STAT,         -MNU_SUMS,         ITM_OBELUS,        ITM_S,             ITM_s,             ITM_OBELUS,        ITM_DIV            },</v>
      </c>
    </row>
    <row r="28" spans="1:11">
      <c r="A28" s="4"/>
      <c r="B28" s="4"/>
      <c r="C28" s="4"/>
      <c r="D28" s="4"/>
      <c r="E28" s="4"/>
      <c r="F28" s="4"/>
      <c r="G28" s="4"/>
      <c r="H28" s="4"/>
      <c r="I28" s="4"/>
      <c r="K28" s="15" t="str">
        <f>IF(A28="","","      "&amp;
'C43Layout1'!A28&amp;",   "&amp;
'C43Layout1'!B28&amp;", "&amp;REPT(" ",('C43Layout1'!$J$1-LEN('C43Layout1'!B28)))&amp;
'C43Layout1'!C28&amp;", "&amp;REPT(" ",('C43Layout1'!$J$1-LEN('C43Layout1'!C28)))&amp;
'C43Layout1'!D28&amp;", "&amp;REPT(" ",('C43Layout1'!$J$1-LEN('C43Layout1'!D28)))&amp;
'C43Layout1'!E28&amp;", "&amp;REPT(" ",('C43Layout1'!$J$1-LEN('C43Layout1'!E28)))&amp;
'C43Layout1'!F28&amp;", "&amp;REPT(" ",('C43Layout1'!$J$1-LEN('C43Layout1'!F28)))&amp;
'C43Layout1'!G28&amp;", "&amp;REPT(" ",('C43Layout1'!$J$1-LEN('C43Layout1'!G28)))&amp;
'C43Layout1'!H28&amp;", "&amp;REPT(" ",('C43Layout1'!$J$1-LEN('C43Layout1'!H28)))&amp;
'C43Layout1'!I28&amp;"  "&amp;REPT(" ",('C43Layout1'!$J$1-LEN('C43Layout1'!I28)))&amp;
"},"
)</f>
        <v/>
      </c>
    </row>
    <row r="29" spans="1:11">
      <c r="A29" s="4" t="s">
        <v>122</v>
      </c>
      <c r="B29" s="4" t="s">
        <v>192</v>
      </c>
      <c r="C29" s="4" t="s">
        <v>193</v>
      </c>
      <c r="D29" s="4" t="s">
        <v>123</v>
      </c>
      <c r="E29" s="4" t="s">
        <v>192</v>
      </c>
      <c r="F29" s="4" t="s">
        <v>192</v>
      </c>
      <c r="G29" s="4" t="s">
        <v>194</v>
      </c>
      <c r="H29" s="4" t="s">
        <v>160</v>
      </c>
      <c r="I29" s="4" t="s">
        <v>192</v>
      </c>
      <c r="K29" s="15" t="str">
        <f>IF(A29="","","      "&amp;
'C43Layout1'!A29&amp;",   "&amp;
'C43Layout1'!B29&amp;", "&amp;REPT(" ",('C43Layout1'!$J$1-LEN('C43Layout1'!B29)))&amp;
'C43Layout1'!C29&amp;", "&amp;REPT(" ",('C43Layout1'!$J$1-LEN('C43Layout1'!C29)))&amp;
'C43Layout1'!D29&amp;", "&amp;REPT(" ",('C43Layout1'!$J$1-LEN('C43Layout1'!D29)))&amp;
'C43Layout1'!E29&amp;", "&amp;REPT(" ",('C43Layout1'!$J$1-LEN('C43Layout1'!E29)))&amp;
'C43Layout1'!F29&amp;", "&amp;REPT(" ",('C43Layout1'!$J$1-LEN('C43Layout1'!F29)))&amp;
'C43Layout1'!G29&amp;", "&amp;REPT(" ",('C43Layout1'!$J$1-LEN('C43Layout1'!G29)))&amp;
'C43Layout1'!H29&amp;", "&amp;REPT(" ",('C43Layout1'!$J$1-LEN('C43Layout1'!H29)))&amp;
'C43Layout1'!I29&amp;"  "&amp;REPT(" ",('C43Layout1'!$J$1-LEN('C43Layout1'!I29)))&amp;
"},"
)</f>
        <v xml:space="preserve">      {61,   ITM_DOWN1,         ITM_SST,           ITM_FLGSV,         ITM_DOWN1,         ITM_DOWN1,         CHR_caseDN,        ITM_DOWN_ARROW,    ITM_DOWN1          },</v>
      </c>
    </row>
    <row r="30" spans="1:11">
      <c r="A30" s="4" t="s">
        <v>124</v>
      </c>
      <c r="B30" s="4" t="s">
        <v>195</v>
      </c>
      <c r="C30" s="4" t="s">
        <v>114</v>
      </c>
      <c r="D30" s="4" t="s">
        <v>70</v>
      </c>
      <c r="E30" s="4" t="s">
        <v>195</v>
      </c>
      <c r="F30" s="4" t="s">
        <v>196</v>
      </c>
      <c r="G30" s="17" t="s">
        <v>340</v>
      </c>
      <c r="H30" s="4" t="s">
        <v>195</v>
      </c>
      <c r="I30" s="4" t="s">
        <v>195</v>
      </c>
      <c r="K30" s="15" t="str">
        <f>IF(A30="","","      "&amp;
'C43Layout1'!A30&amp;",   "&amp;
'C43Layout1'!B30&amp;", "&amp;REPT(" ",('C43Layout1'!$J$1-LEN('C43Layout1'!B30)))&amp;
'C43Layout1'!C30&amp;", "&amp;REPT(" ",('C43Layout1'!$J$1-LEN('C43Layout1'!C30)))&amp;
'C43Layout1'!D30&amp;", "&amp;REPT(" ",('C43Layout1'!$J$1-LEN('C43Layout1'!D30)))&amp;
'C43Layout1'!E30&amp;", "&amp;REPT(" ",('C43Layout1'!$J$1-LEN('C43Layout1'!E30)))&amp;
'C43Layout1'!F30&amp;", "&amp;REPT(" ",('C43Layout1'!$J$1-LEN('C43Layout1'!F30)))&amp;
'C43Layout1'!G30&amp;", "&amp;REPT(" ",('C43Layout1'!$J$1-LEN('C43Layout1'!G30)))&amp;
'C43Layout1'!H30&amp;", "&amp;REPT(" ",('C43Layout1'!$J$1-LEN('C43Layout1'!H30)))&amp;
'C43Layout1'!I30&amp;"  "&amp;REPT(" ",('C43Layout1'!$J$1-LEN('C43Layout1'!I30)))&amp;
"},"
)</f>
        <v xml:space="preserve">      {62,   ITM_4,             -MNU_BASE,         -MNU_CLK,          ITM_4,             ITM_T,             ITM_t,             ITM_4,             ITM_4              },</v>
      </c>
    </row>
    <row r="31" spans="1:11">
      <c r="A31" s="4" t="s">
        <v>125</v>
      </c>
      <c r="B31" s="4" t="s">
        <v>198</v>
      </c>
      <c r="C31" s="4" t="s">
        <v>61</v>
      </c>
      <c r="D31" s="4" t="s">
        <v>60</v>
      </c>
      <c r="E31" s="4" t="s">
        <v>198</v>
      </c>
      <c r="F31" s="4" t="s">
        <v>199</v>
      </c>
      <c r="G31" s="17" t="s">
        <v>341</v>
      </c>
      <c r="H31" s="4" t="s">
        <v>198</v>
      </c>
      <c r="I31" s="4" t="s">
        <v>198</v>
      </c>
      <c r="K31" s="15" t="str">
        <f>IF(A31="","","      "&amp;
'C43Layout1'!A31&amp;",   "&amp;
'C43Layout1'!B31&amp;", "&amp;REPT(" ",('C43Layout1'!$J$1-LEN('C43Layout1'!B31)))&amp;
'C43Layout1'!C31&amp;", "&amp;REPT(" ",('C43Layout1'!$J$1-LEN('C43Layout1'!C31)))&amp;
'C43Layout1'!D31&amp;", "&amp;REPT(" ",('C43Layout1'!$J$1-LEN('C43Layout1'!D31)))&amp;
'C43Layout1'!E31&amp;", "&amp;REPT(" ",('C43Layout1'!$J$1-LEN('C43Layout1'!E31)))&amp;
'C43Layout1'!F31&amp;", "&amp;REPT(" ",('C43Layout1'!$J$1-LEN('C43Layout1'!F31)))&amp;
'C43Layout1'!G31&amp;", "&amp;REPT(" ",('C43Layout1'!$J$1-LEN('C43Layout1'!G31)))&amp;
'C43Layout1'!H31&amp;", "&amp;REPT(" ",('C43Layout1'!$J$1-LEN('C43Layout1'!H31)))&amp;
'C43Layout1'!I31&amp;"  "&amp;REPT(" ",('C43Layout1'!$J$1-LEN('C43Layout1'!I31)))&amp;
"},"
)</f>
        <v xml:space="preserve">      {63,   ITM_5,             -MNU_ANGLECONV,    -MNU_UNITCONV,     ITM_5,             ITM_U,             ITM_u,             ITM_5,             ITM_5              },</v>
      </c>
    </row>
    <row r="32" spans="1:11">
      <c r="A32" s="4" t="s">
        <v>126</v>
      </c>
      <c r="B32" s="4" t="s">
        <v>201</v>
      </c>
      <c r="C32" s="4" t="s">
        <v>62</v>
      </c>
      <c r="D32" s="4" t="s">
        <v>63</v>
      </c>
      <c r="E32" s="4" t="s">
        <v>201</v>
      </c>
      <c r="F32" s="4" t="s">
        <v>202</v>
      </c>
      <c r="G32" s="17" t="s">
        <v>342</v>
      </c>
      <c r="H32" s="4" t="s">
        <v>201</v>
      </c>
      <c r="I32" s="4" t="s">
        <v>201</v>
      </c>
      <c r="K32" s="15" t="str">
        <f>IF(A32="","","      "&amp;
'C43Layout1'!A32&amp;",   "&amp;
'C43Layout1'!B32&amp;", "&amp;REPT(" ",('C43Layout1'!$J$1-LEN('C43Layout1'!B32)))&amp;
'C43Layout1'!C32&amp;", "&amp;REPT(" ",('C43Layout1'!$J$1-LEN('C43Layout1'!C32)))&amp;
'C43Layout1'!D32&amp;", "&amp;REPT(" ",('C43Layout1'!$J$1-LEN('C43Layout1'!D32)))&amp;
'C43Layout1'!E32&amp;", "&amp;REPT(" ",('C43Layout1'!$J$1-LEN('C43Layout1'!E32)))&amp;
'C43Layout1'!F32&amp;", "&amp;REPT(" ",('C43Layout1'!$J$1-LEN('C43Layout1'!F32)))&amp;
'C43Layout1'!G32&amp;", "&amp;REPT(" ",('C43Layout1'!$J$1-LEN('C43Layout1'!G32)))&amp;
'C43Layout1'!H32&amp;", "&amp;REPT(" ",('C43Layout1'!$J$1-LEN('C43Layout1'!H32)))&amp;
'C43Layout1'!I32&amp;"  "&amp;REPT(" ",('C43Layout1'!$J$1-LEN('C43Layout1'!I32)))&amp;
"},"
)</f>
        <v xml:space="preserve">      {64,   ITM_6,             -MNU_FLAGS,        -MNU_BITS,         ITM_6,             ITM_V,             ITM_v,             ITM_6,             ITM_6              },</v>
      </c>
    </row>
    <row r="33" spans="1:11">
      <c r="A33" s="4" t="s">
        <v>127</v>
      </c>
      <c r="B33" s="4" t="s">
        <v>40</v>
      </c>
      <c r="C33" s="4" t="s">
        <v>57</v>
      </c>
      <c r="D33" s="4" t="s">
        <v>64</v>
      </c>
      <c r="E33" s="4" t="s">
        <v>204</v>
      </c>
      <c r="F33" s="4" t="s">
        <v>205</v>
      </c>
      <c r="G33" s="17" t="s">
        <v>343</v>
      </c>
      <c r="H33" s="4" t="s">
        <v>204</v>
      </c>
      <c r="I33" s="4" t="s">
        <v>40</v>
      </c>
      <c r="K33" s="15" t="str">
        <f>IF(A33="","","      "&amp;
'C43Layout1'!A33&amp;",   "&amp;
'C43Layout1'!B33&amp;", "&amp;REPT(" ",('C43Layout1'!$J$1-LEN('C43Layout1'!B33)))&amp;
'C43Layout1'!C33&amp;", "&amp;REPT(" ",('C43Layout1'!$J$1-LEN('C43Layout1'!C33)))&amp;
'C43Layout1'!D33&amp;", "&amp;REPT(" ",('C43Layout1'!$J$1-LEN('C43Layout1'!D33)))&amp;
'C43Layout1'!E33&amp;", "&amp;REPT(" ",('C43Layout1'!$J$1-LEN('C43Layout1'!E33)))&amp;
'C43Layout1'!F33&amp;", "&amp;REPT(" ",('C43Layout1'!$J$1-LEN('C43Layout1'!F33)))&amp;
'C43Layout1'!G33&amp;", "&amp;REPT(" ",('C43Layout1'!$J$1-LEN('C43Layout1'!G33)))&amp;
'C43Layout1'!H33&amp;", "&amp;REPT(" ",('C43Layout1'!$J$1-LEN('C43Layout1'!H33)))&amp;
'C43Layout1'!I33&amp;"  "&amp;REPT(" ",('C43Layout1'!$J$1-LEN('C43Layout1'!I33)))&amp;
"},"
)</f>
        <v xml:space="preserve">      {65,   ITM_MULT,          -MNU_PROB,         -MNU_INTS,         ITM_CROSS,         ITM_W,             ITM_w,             ITM_CROSS,         ITM_MULT           },</v>
      </c>
    </row>
    <row r="34" spans="1:11">
      <c r="A34" s="4"/>
      <c r="B34" s="4"/>
      <c r="C34" s="4"/>
      <c r="D34" s="4"/>
      <c r="E34" s="4"/>
      <c r="F34" s="4"/>
      <c r="G34" s="4"/>
      <c r="H34" s="4"/>
      <c r="I34" s="4"/>
      <c r="K34" s="15" t="str">
        <f>IF(A34="","","      "&amp;
'C43Layout1'!A34&amp;",   "&amp;
'C43Layout1'!B34&amp;", "&amp;REPT(" ",('C43Layout1'!$J$1-LEN('C43Layout1'!B34)))&amp;
'C43Layout1'!C34&amp;", "&amp;REPT(" ",('C43Layout1'!$J$1-LEN('C43Layout1'!C34)))&amp;
'C43Layout1'!D34&amp;", "&amp;REPT(" ",('C43Layout1'!$J$1-LEN('C43Layout1'!D34)))&amp;
'C43Layout1'!E34&amp;", "&amp;REPT(" ",('C43Layout1'!$J$1-LEN('C43Layout1'!E34)))&amp;
'C43Layout1'!F34&amp;", "&amp;REPT(" ",('C43Layout1'!$J$1-LEN('C43Layout1'!F34)))&amp;
'C43Layout1'!G34&amp;", "&amp;REPT(" ",('C43Layout1'!$J$1-LEN('C43Layout1'!G34)))&amp;
'C43Layout1'!H34&amp;", "&amp;REPT(" ",('C43Layout1'!$J$1-LEN('C43Layout1'!H34)))&amp;
'C43Layout1'!I34&amp;"  "&amp;REPT(" ",('C43Layout1'!$J$1-LEN('C43Layout1'!I34)))&amp;
"},"
)</f>
        <v/>
      </c>
    </row>
    <row r="35" spans="1:11">
      <c r="A35" s="4" t="s">
        <v>128</v>
      </c>
      <c r="B35" s="4" t="s">
        <v>83</v>
      </c>
      <c r="C35" s="4" t="s">
        <v>10</v>
      </c>
      <c r="D35" s="4" t="s">
        <v>10</v>
      </c>
      <c r="E35" s="4" t="s">
        <v>83</v>
      </c>
      <c r="F35" s="4" t="s">
        <v>83</v>
      </c>
      <c r="G35" s="4" t="s">
        <v>10</v>
      </c>
      <c r="H35" s="4" t="s">
        <v>83</v>
      </c>
      <c r="I35" s="4" t="s">
        <v>83</v>
      </c>
      <c r="K35" s="15" t="str">
        <f>IF(A35="","","      "&amp;
'C43Layout1'!A35&amp;",   "&amp;
'C43Layout1'!B35&amp;", "&amp;REPT(" ",('C43Layout1'!$J$1-LEN('C43Layout1'!B35)))&amp;
'C43Layout1'!C35&amp;", "&amp;REPT(" ",('C43Layout1'!$J$1-LEN('C43Layout1'!C35)))&amp;
'C43Layout1'!D35&amp;", "&amp;REPT(" ",('C43Layout1'!$J$1-LEN('C43Layout1'!D35)))&amp;
'C43Layout1'!E35&amp;", "&amp;REPT(" ",('C43Layout1'!$J$1-LEN('C43Layout1'!E35)))&amp;
'C43Layout1'!F35&amp;", "&amp;REPT(" ",('C43Layout1'!$J$1-LEN('C43Layout1'!F35)))&amp;
'C43Layout1'!G35&amp;", "&amp;REPT(" ",('C43Layout1'!$J$1-LEN('C43Layout1'!G35)))&amp;
'C43Layout1'!H35&amp;", "&amp;REPT(" ",('C43Layout1'!$J$1-LEN('C43Layout1'!H35)))&amp;
'C43Layout1'!I35&amp;"  "&amp;REPT(" ",('C43Layout1'!$J$1-LEN('C43Layout1'!I35)))&amp;
"},"
)</f>
        <v xml:space="preserve">      {71,   KEY_fg,            ITM_NULL,          ITM_NULL,          KEY_fg,            KEY_fg,            ITM_NULL,          KEY_fg,            KEY_fg             },</v>
      </c>
    </row>
    <row r="36" spans="1:11">
      <c r="A36" s="4" t="s">
        <v>129</v>
      </c>
      <c r="B36" s="4" t="s">
        <v>207</v>
      </c>
      <c r="C36" s="4" t="s">
        <v>20</v>
      </c>
      <c r="D36" s="4" t="s">
        <v>81</v>
      </c>
      <c r="E36" s="4" t="s">
        <v>207</v>
      </c>
      <c r="F36" s="4" t="s">
        <v>208</v>
      </c>
      <c r="G36" s="17" t="s">
        <v>344</v>
      </c>
      <c r="H36" s="4" t="s">
        <v>207</v>
      </c>
      <c r="I36" s="4" t="s">
        <v>207</v>
      </c>
      <c r="K36" s="15" t="str">
        <f>IF(A36="","","      "&amp;
'C43Layout1'!A36&amp;",   "&amp;
'C43Layout1'!B36&amp;", "&amp;REPT(" ",('C43Layout1'!$J$1-LEN('C43Layout1'!B36)))&amp;
'C43Layout1'!C36&amp;", "&amp;REPT(" ",('C43Layout1'!$J$1-LEN('C43Layout1'!C36)))&amp;
'C43Layout1'!D36&amp;", "&amp;REPT(" ",('C43Layout1'!$J$1-LEN('C43Layout1'!D36)))&amp;
'C43Layout1'!E36&amp;", "&amp;REPT(" ",('C43Layout1'!$J$1-LEN('C43Layout1'!E36)))&amp;
'C43Layout1'!F36&amp;", "&amp;REPT(" ",('C43Layout1'!$J$1-LEN('C43Layout1'!F36)))&amp;
'C43Layout1'!G36&amp;", "&amp;REPT(" ",('C43Layout1'!$J$1-LEN('C43Layout1'!G36)))&amp;
'C43Layout1'!H36&amp;", "&amp;REPT(" ",('C43Layout1'!$J$1-LEN('C43Layout1'!H36)))&amp;
'C43Layout1'!I36&amp;"  "&amp;REPT(" ",('C43Layout1'!$J$1-LEN('C43Layout1'!I36)))&amp;
"},"
)</f>
        <v xml:space="preserve">      {72,   ITM_1,             ITM_ASSIGN,        -MNU_ASN,          ITM_1,             ITM_X,             ITM_x,             ITM_1,             ITM_1              },</v>
      </c>
    </row>
    <row r="37" spans="1:11">
      <c r="A37" s="4" t="s">
        <v>130</v>
      </c>
      <c r="B37" s="4" t="s">
        <v>210</v>
      </c>
      <c r="C37" s="4" t="s">
        <v>211</v>
      </c>
      <c r="D37" s="4" t="s">
        <v>74</v>
      </c>
      <c r="E37" s="4" t="s">
        <v>210</v>
      </c>
      <c r="F37" s="4" t="s">
        <v>212</v>
      </c>
      <c r="G37" s="17" t="s">
        <v>345</v>
      </c>
      <c r="H37" s="4" t="s">
        <v>210</v>
      </c>
      <c r="I37" s="4" t="s">
        <v>210</v>
      </c>
      <c r="K37" s="15" t="str">
        <f>IF(A37="","","      "&amp;
'C43Layout1'!A37&amp;",   "&amp;
'C43Layout1'!B37&amp;", "&amp;REPT(" ",('C43Layout1'!$J$1-LEN('C43Layout1'!B37)))&amp;
'C43Layout1'!C37&amp;", "&amp;REPT(" ",('C43Layout1'!$J$1-LEN('C43Layout1'!C37)))&amp;
'C43Layout1'!D37&amp;", "&amp;REPT(" ",('C43Layout1'!$J$1-LEN('C43Layout1'!D37)))&amp;
'C43Layout1'!E37&amp;", "&amp;REPT(" ",('C43Layout1'!$J$1-LEN('C43Layout1'!E37)))&amp;
'C43Layout1'!F37&amp;", "&amp;REPT(" ",('C43Layout1'!$J$1-LEN('C43Layout1'!F37)))&amp;
'C43Layout1'!G37&amp;", "&amp;REPT(" ",('C43Layout1'!$J$1-LEN('C43Layout1'!G37)))&amp;
'C43Layout1'!H37&amp;", "&amp;REPT(" ",('C43Layout1'!$J$1-LEN('C43Layout1'!H37)))&amp;
'C43Layout1'!I37&amp;"  "&amp;REPT(" ",('C43Layout1'!$J$1-LEN('C43Layout1'!I37)))&amp;
"},"
)</f>
        <v xml:space="preserve">      {73,   ITM_2,             ITM_USERMODE,      -MNU_LOOP,         ITM_2,             ITM_Y,             ITM_y,             ITM_2,             ITM_2              },</v>
      </c>
    </row>
    <row r="38" spans="1:11">
      <c r="A38" s="4" t="s">
        <v>131</v>
      </c>
      <c r="B38" s="4" t="s">
        <v>214</v>
      </c>
      <c r="C38" s="4" t="s">
        <v>76</v>
      </c>
      <c r="D38" s="4" t="s">
        <v>75</v>
      </c>
      <c r="E38" s="4" t="s">
        <v>214</v>
      </c>
      <c r="F38" s="4" t="s">
        <v>215</v>
      </c>
      <c r="G38" s="17" t="s">
        <v>346</v>
      </c>
      <c r="H38" s="4" t="s">
        <v>214</v>
      </c>
      <c r="I38" s="4" t="s">
        <v>214</v>
      </c>
      <c r="K38" s="15" t="str">
        <f>IF(A38="","","      "&amp;
'C43Layout1'!A38&amp;",   "&amp;
'C43Layout1'!B38&amp;", "&amp;REPT(" ",('C43Layout1'!$J$1-LEN('C43Layout1'!B38)))&amp;
'C43Layout1'!C38&amp;", "&amp;REPT(" ",('C43Layout1'!$J$1-LEN('C43Layout1'!C38)))&amp;
'C43Layout1'!D38&amp;", "&amp;REPT(" ",('C43Layout1'!$J$1-LEN('C43Layout1'!D38)))&amp;
'C43Layout1'!E38&amp;", "&amp;REPT(" ",('C43Layout1'!$J$1-LEN('C43Layout1'!E38)))&amp;
'C43Layout1'!F38&amp;", "&amp;REPT(" ",('C43Layout1'!$J$1-LEN('C43Layout1'!F38)))&amp;
'C43Layout1'!G38&amp;", "&amp;REPT(" ",('C43Layout1'!$J$1-LEN('C43Layout1'!G38)))&amp;
'C43Layout1'!H38&amp;", "&amp;REPT(" ",('C43Layout1'!$J$1-LEN('C43Layout1'!H38)))&amp;
'C43Layout1'!I38&amp;"  "&amp;REPT(" ",('C43Layout1'!$J$1-LEN('C43Layout1'!I38)))&amp;
"},"
)</f>
        <v xml:space="preserve">      {74,   ITM_3,             -MNU_PARTS,        -MNU_TEST,         ITM_3,             ITM_Z,             ITM_z,             ITM_3,             ITM_3              },</v>
      </c>
    </row>
    <row r="39" spans="1:11">
      <c r="A39" s="4" t="s">
        <v>132</v>
      </c>
      <c r="B39" s="4" t="s">
        <v>41</v>
      </c>
      <c r="C39" s="4" t="s">
        <v>53</v>
      </c>
      <c r="D39" s="4" t="s">
        <v>48</v>
      </c>
      <c r="E39" s="4" t="s">
        <v>217</v>
      </c>
      <c r="F39" s="4" t="s">
        <v>218</v>
      </c>
      <c r="G39" s="23" t="s">
        <v>217</v>
      </c>
      <c r="H39" s="4" t="s">
        <v>217</v>
      </c>
      <c r="I39" s="4" t="s">
        <v>41</v>
      </c>
      <c r="K39" s="15" t="str">
        <f>IF(A39="","","      "&amp;
'C43Layout1'!A39&amp;",   "&amp;
'C43Layout1'!B39&amp;", "&amp;REPT(" ",('C43Layout1'!$J$1-LEN('C43Layout1'!B39)))&amp;
'C43Layout1'!C39&amp;", "&amp;REPT(" ",('C43Layout1'!$J$1-LEN('C43Layout1'!C39)))&amp;
'C43Layout1'!D39&amp;", "&amp;REPT(" ",('C43Layout1'!$J$1-LEN('C43Layout1'!D39)))&amp;
'C43Layout1'!E39&amp;", "&amp;REPT(" ",('C43Layout1'!$J$1-LEN('C43Layout1'!E39)))&amp;
'C43Layout1'!F39&amp;", "&amp;REPT(" ",('C43Layout1'!$J$1-LEN('C43Layout1'!F39)))&amp;
'C43Layout1'!G39&amp;", "&amp;REPT(" ",('C43Layout1'!$J$1-LEN('C43Layout1'!G39)))&amp;
'C43Layout1'!H39&amp;", "&amp;REPT(" ",('C43Layout1'!$J$1-LEN('C43Layout1'!H39)))&amp;
'C43Layout1'!I39&amp;"  "&amp;REPT(" ",('C43Layout1'!$J$1-LEN('C43Layout1'!I39)))&amp;
"},"
)</f>
        <v xml:space="preserve">      {75,   ITM_SUB,           -MNU_FIN,          -MNU_ALPHAFN,      ITM_MINUS,         ITM_UNDERSCORE,    ITM_MINUS,         ITM_MINUS,         ITM_SUB            },</v>
      </c>
    </row>
    <row r="40" spans="1:11">
      <c r="A40" s="4"/>
      <c r="B40" s="4"/>
      <c r="C40" s="4"/>
      <c r="D40" s="4"/>
      <c r="E40" s="4"/>
      <c r="F40" s="4"/>
      <c r="G40" s="4"/>
      <c r="H40" s="4"/>
      <c r="I40" s="4"/>
      <c r="K40" s="15" t="str">
        <f>IF(A40="","","      "&amp;
'C43Layout1'!A40&amp;",   "&amp;
'C43Layout1'!B40&amp;", "&amp;REPT(" ",('C43Layout1'!$J$1-LEN('C43Layout1'!B40)))&amp;
'C43Layout1'!C40&amp;", "&amp;REPT(" ",('C43Layout1'!$J$1-LEN('C43Layout1'!C40)))&amp;
'C43Layout1'!D40&amp;", "&amp;REPT(" ",('C43Layout1'!$J$1-LEN('C43Layout1'!D40)))&amp;
'C43Layout1'!E40&amp;", "&amp;REPT(" ",('C43Layout1'!$J$1-LEN('C43Layout1'!E40)))&amp;
'C43Layout1'!F40&amp;", "&amp;REPT(" ",('C43Layout1'!$J$1-LEN('C43Layout1'!F40)))&amp;
'C43Layout1'!G40&amp;", "&amp;REPT(" ",('C43Layout1'!$J$1-LEN('C43Layout1'!G40)))&amp;
'C43Layout1'!H40&amp;", "&amp;REPT(" ",('C43Layout1'!$J$1-LEN('C43Layout1'!H40)))&amp;
'C43Layout1'!I40&amp;"  "&amp;REPT(" ",('C43Layout1'!$J$1-LEN('C43Layout1'!I40)))&amp;
"},"
)</f>
        <v/>
      </c>
    </row>
    <row r="41" spans="1:11">
      <c r="A41" s="4" t="s">
        <v>133</v>
      </c>
      <c r="B41" s="4" t="s">
        <v>219</v>
      </c>
      <c r="C41" s="4" t="s">
        <v>46</v>
      </c>
      <c r="D41" s="4" t="s">
        <v>347</v>
      </c>
      <c r="E41" s="4" t="s">
        <v>219</v>
      </c>
      <c r="F41" s="4" t="s">
        <v>219</v>
      </c>
      <c r="G41" s="4" t="s">
        <v>46</v>
      </c>
      <c r="H41" s="4" t="s">
        <v>347</v>
      </c>
      <c r="I41" s="4" t="s">
        <v>219</v>
      </c>
      <c r="K41" s="15" t="str">
        <f>IF(A41="","","      "&amp;
'C43Layout1'!A41&amp;",   "&amp;
'C43Layout1'!B41&amp;", "&amp;REPT(" ",('C43Layout1'!$J$1-LEN('C43Layout1'!B41)))&amp;
'C43Layout1'!C41&amp;", "&amp;REPT(" ",('C43Layout1'!$J$1-LEN('C43Layout1'!C41)))&amp;
'C43Layout1'!D41&amp;", "&amp;REPT(" ",('C43Layout1'!$J$1-LEN('C43Layout1'!D41)))&amp;
'C43Layout1'!E41&amp;", "&amp;REPT(" ",('C43Layout1'!$J$1-LEN('C43Layout1'!E41)))&amp;
'C43Layout1'!F41&amp;", "&amp;REPT(" ",('C43Layout1'!$J$1-LEN('C43Layout1'!F41)))&amp;
'C43Layout1'!G41&amp;", "&amp;REPT(" ",('C43Layout1'!$J$1-LEN('C43Layout1'!G41)))&amp;
'C43Layout1'!H41&amp;", "&amp;REPT(" ",('C43Layout1'!$J$1-LEN('C43Layout1'!H41)))&amp;
'C43Layout1'!I41&amp;"  "&amp;REPT(" ",('C43Layout1'!$J$1-LEN('C43Layout1'!I41)))&amp;
"},"
)</f>
        <v xml:space="preserve">      {81,   ITM_EXIT1,         ITM_OFF,           ITM_PRN,           ITM_EXIT1,         ITM_EXIT1,         ITM_OFF,           ITM_PRN,           ITM_EXIT1          },</v>
      </c>
    </row>
    <row r="42" spans="1:11">
      <c r="A42" s="4" t="s">
        <v>134</v>
      </c>
      <c r="B42" s="4" t="s">
        <v>221</v>
      </c>
      <c r="C42" s="4" t="s">
        <v>23</v>
      </c>
      <c r="D42" s="4" t="s">
        <v>42</v>
      </c>
      <c r="E42" s="4" t="s">
        <v>221</v>
      </c>
      <c r="F42" s="4" t="s">
        <v>222</v>
      </c>
      <c r="G42" s="23" t="s">
        <v>221</v>
      </c>
      <c r="H42" s="14" t="s">
        <v>221</v>
      </c>
      <c r="I42" s="4" t="s">
        <v>221</v>
      </c>
      <c r="K42" s="15" t="str">
        <f>IF(A42="","","      "&amp;
'C43Layout1'!A42&amp;",   "&amp;
'C43Layout1'!B42&amp;", "&amp;REPT(" ",('C43Layout1'!$J$1-LEN('C43Layout1'!B42)))&amp;
'C43Layout1'!C42&amp;", "&amp;REPT(" ",('C43Layout1'!$J$1-LEN('C43Layout1'!C42)))&amp;
'C43Layout1'!D42&amp;", "&amp;REPT(" ",('C43Layout1'!$J$1-LEN('C43Layout1'!D42)))&amp;
'C43Layout1'!E42&amp;", "&amp;REPT(" ",('C43Layout1'!$J$1-LEN('C43Layout1'!E42)))&amp;
'C43Layout1'!F42&amp;", "&amp;REPT(" ",('C43Layout1'!$J$1-LEN('C43Layout1'!F42)))&amp;
'C43Layout1'!G42&amp;", "&amp;REPT(" ",('C43Layout1'!$J$1-LEN('C43Layout1'!G42)))&amp;
'C43Layout1'!H42&amp;", "&amp;REPT(" ",('C43Layout1'!$J$1-LEN('C43Layout1'!H42)))&amp;
'C43Layout1'!I42&amp;"  "&amp;REPT(" ",('C43Layout1'!$J$1-LEN('C43Layout1'!I42)))&amp;
"},"
)</f>
        <v xml:space="preserve">      {82,   ITM_0,             ITM_VIEW,          ITM_TIMER,         ITM_0,             ITM_COLON,         ITM_0,             ITM_0,             ITM_0              },</v>
      </c>
    </row>
    <row r="43" spans="1:11">
      <c r="A43" s="4" t="s">
        <v>135</v>
      </c>
      <c r="B43" s="4" t="s">
        <v>223</v>
      </c>
      <c r="C43" s="4" t="s">
        <v>34</v>
      </c>
      <c r="D43" s="4" t="s">
        <v>77</v>
      </c>
      <c r="E43" s="4" t="s">
        <v>223</v>
      </c>
      <c r="F43" s="4" t="s">
        <v>224</v>
      </c>
      <c r="G43" s="23" t="s">
        <v>223</v>
      </c>
      <c r="H43" s="14" t="s">
        <v>223</v>
      </c>
      <c r="I43" s="4" t="s">
        <v>223</v>
      </c>
      <c r="K43" s="15" t="str">
        <f>IF(A43="","","      "&amp;
'C43Layout1'!A43&amp;",   "&amp;
'C43Layout1'!B43&amp;", "&amp;REPT(" ",('C43Layout1'!$J$1-LEN('C43Layout1'!B43)))&amp;
'C43Layout1'!C43&amp;", "&amp;REPT(" ",('C43Layout1'!$J$1-LEN('C43Layout1'!C43)))&amp;
'C43Layout1'!D43&amp;", "&amp;REPT(" ",('C43Layout1'!$J$1-LEN('C43Layout1'!D43)))&amp;
'C43Layout1'!E43&amp;", "&amp;REPT(" ",('C43Layout1'!$J$1-LEN('C43Layout1'!E43)))&amp;
'C43Layout1'!F43&amp;", "&amp;REPT(" ",('C43Layout1'!$J$1-LEN('C43Layout1'!F43)))&amp;
'C43Layout1'!G43&amp;", "&amp;REPT(" ",('C43Layout1'!$J$1-LEN('C43Layout1'!G43)))&amp;
'C43Layout1'!H43&amp;", "&amp;REPT(" ",('C43Layout1'!$J$1-LEN('C43Layout1'!H43)))&amp;
'C43Layout1'!I43&amp;"  "&amp;REPT(" ",('C43Layout1'!$J$1-LEN('C43Layout1'!I43)))&amp;
"},"
)</f>
        <v xml:space="preserve">      {83,   ITM_PERIOD,        ITM_SHOW,          -MNU_INFO,         ITM_PERIOD,        ITM_COMMA,         ITM_PERIOD,        ITM_PERIOD,        ITM_PERIOD         },</v>
      </c>
    </row>
    <row r="44" spans="1:11">
      <c r="A44" s="4" t="s">
        <v>136</v>
      </c>
      <c r="B44" s="4" t="s">
        <v>44</v>
      </c>
      <c r="C44" s="4" t="s">
        <v>45</v>
      </c>
      <c r="D44" s="4" t="s">
        <v>79</v>
      </c>
      <c r="E44" s="4" t="s">
        <v>10</v>
      </c>
      <c r="F44" s="4" t="s">
        <v>225</v>
      </c>
      <c r="G44" s="23" t="s">
        <v>266</v>
      </c>
      <c r="H44" s="14" t="s">
        <v>266</v>
      </c>
      <c r="I44" s="4" t="s">
        <v>10</v>
      </c>
      <c r="K44" s="15" t="str">
        <f>IF(A44="","","      "&amp;
'C43Layout1'!A44&amp;",   "&amp;
'C43Layout1'!B44&amp;", "&amp;REPT(" ",('C43Layout1'!$J$1-LEN('C43Layout1'!B44)))&amp;
'C43Layout1'!C44&amp;", "&amp;REPT(" ",('C43Layout1'!$J$1-LEN('C43Layout1'!C44)))&amp;
'C43Layout1'!D44&amp;", "&amp;REPT(" ",('C43Layout1'!$J$1-LEN('C43Layout1'!D44)))&amp;
'C43Layout1'!E44&amp;", "&amp;REPT(" ",('C43Layout1'!$J$1-LEN('C43Layout1'!E44)))&amp;
'C43Layout1'!F44&amp;", "&amp;REPT(" ",('C43Layout1'!$J$1-LEN('C43Layout1'!F44)))&amp;
'C43Layout1'!G44&amp;", "&amp;REPT(" ",('C43Layout1'!$J$1-LEN('C43Layout1'!G44)))&amp;
'C43Layout1'!H44&amp;", "&amp;REPT(" ",('C43Layout1'!$J$1-LEN('C43Layout1'!H44)))&amp;
'C43Layout1'!I44&amp;"  "&amp;REPT(" ",('C43Layout1'!$J$1-LEN('C43Layout1'!I44)))&amp;
"},"
)</f>
        <v xml:space="preserve">      {84,   ITM_RS,            ITM_PR,            -MNU_PFN,          ITM_NULL,          ITM_QUESTION_MARK, ITM_SLASH,         ITM_SLASH,         ITM_NULL           },</v>
      </c>
    </row>
    <row r="45" spans="1:11">
      <c r="A45" s="4" t="s">
        <v>137</v>
      </c>
      <c r="B45" s="4" t="s">
        <v>43</v>
      </c>
      <c r="C45" s="4" t="s">
        <v>80</v>
      </c>
      <c r="D45" s="4" t="s">
        <v>72</v>
      </c>
      <c r="E45" s="4" t="s">
        <v>226</v>
      </c>
      <c r="F45" s="4" t="s">
        <v>227</v>
      </c>
      <c r="G45" s="23" t="s">
        <v>226</v>
      </c>
      <c r="H45" s="14" t="s">
        <v>226</v>
      </c>
      <c r="I45" s="4" t="s">
        <v>43</v>
      </c>
      <c r="K45" s="15" t="str">
        <f>IF(A45="","","      "&amp;
'C43Layout1'!A45&amp;",   "&amp;
'C43Layout1'!B45&amp;", "&amp;REPT(" ",('C43Layout1'!$J$1-LEN('C43Layout1'!B45)))&amp;
'C43Layout1'!C45&amp;", "&amp;REPT(" ",('C43Layout1'!$J$1-LEN('C43Layout1'!C45)))&amp;
'C43Layout1'!D45&amp;", "&amp;REPT(" ",('C43Layout1'!$J$1-LEN('C43Layout1'!D45)))&amp;
'C43Layout1'!E45&amp;", "&amp;REPT(" ",('C43Layout1'!$J$1-LEN('C43Layout1'!E45)))&amp;
'C43Layout1'!F45&amp;", "&amp;REPT(" ",('C43Layout1'!$J$1-LEN('C43Layout1'!F45)))&amp;
'C43Layout1'!G45&amp;", "&amp;REPT(" ",('C43Layout1'!$J$1-LEN('C43Layout1'!G45)))&amp;
'C43Layout1'!H45&amp;", "&amp;REPT(" ",('C43Layout1'!$J$1-LEN('C43Layout1'!H45)))&amp;
'C43Layout1'!I45&amp;"  "&amp;REPT(" ",('C43Layout1'!$J$1-LEN('C43Layout1'!I45)))&amp;
"}"
)</f>
        <v xml:space="preserve">      {85,   ITM_ADD,           -MNU_CATALOG,      -MNU_IO,           ITM_PLUS,          ITM_SPACE,         ITM_PLUS,          ITM_PLUS,          ITM_ADD            }</v>
      </c>
    </row>
    <row r="46" spans="1:11">
      <c r="K46" s="25" t="str">
        <f>K2</f>
        <v xml:space="preserve">  //keyID,   primary,           fShifted,          gShifted,          keyLblAim,         primaryAim,        fShiftedAim,       gShiftedAim,       primaryTam         </v>
      </c>
    </row>
    <row r="47" spans="1:11">
      <c r="K47" s="22" t="s">
        <v>256</v>
      </c>
    </row>
    <row r="48" spans="1:11" ht="17.05" customHeight="1"/>
    <row r="50" spans="1:11">
      <c r="A50" t="s">
        <v>47</v>
      </c>
      <c r="B50" t="str">
        <f>'C43Layout1'!B2</f>
        <v>primary</v>
      </c>
      <c r="C50" t="str">
        <f>'C43Layout1'!C2</f>
        <v>fShifted</v>
      </c>
      <c r="D50" t="str">
        <f>'C43Layout1'!D2</f>
        <v>gShifted</v>
      </c>
      <c r="E50" t="str">
        <f>'C43Layout1'!E2</f>
        <v>keyLblAim</v>
      </c>
      <c r="F50" t="str">
        <f>'C43Layout1'!F2</f>
        <v>primaryAim</v>
      </c>
      <c r="G50" t="str">
        <f>'C43Layout1'!G2</f>
        <v>fShiftedAim</v>
      </c>
      <c r="H50" t="str">
        <f>'C43Layout1'!H2</f>
        <v>gShiftedAim</v>
      </c>
      <c r="I50" t="str">
        <f>'C43Layout1'!I2</f>
        <v>primaryTam</v>
      </c>
      <c r="K50" s="22" t="s">
        <v>261</v>
      </c>
    </row>
    <row r="51" spans="1:11" ht="30.9">
      <c r="A51" s="1" t="str">
        <f>A1</f>
        <v>LAYOUT1</v>
      </c>
      <c r="J51" s="2">
        <v>50</v>
      </c>
      <c r="K51" s="22" t="s">
        <v>262</v>
      </c>
    </row>
    <row r="52" spans="1:11">
      <c r="A52">
        <v>0</v>
      </c>
      <c r="B52" t="str">
        <f>"kbd_usr["&amp;$A52&amp;"]."&amp;B$50&amp;"="&amp;'C43Layout1'!B3&amp;"; "</f>
        <v xml:space="preserve">kbd_usr[0].primary=ITM_SIGMAPLUS; </v>
      </c>
      <c r="C52" t="str">
        <f>"kbd_usr["&amp;$A52&amp;"]."&amp;C$50&amp;"="&amp;'C43Layout1'!C3&amp;"; "</f>
        <v xml:space="preserve">kbd_usr[0].fShifted=ITM_RI; </v>
      </c>
      <c r="D52" t="str">
        <f>"kbd_usr["&amp;$A52&amp;"]."&amp;D$50&amp;"="&amp;'C43Layout1'!D3&amp;"; "</f>
        <v xml:space="preserve">kbd_usr[0].gShifted=ITM_TGLFRT; </v>
      </c>
      <c r="E52" t="str">
        <f>"kbd_usr["&amp;$A52&amp;"]."&amp;E$50&amp;"="&amp;'C43Layout1'!E3&amp;"; "</f>
        <v xml:space="preserve">kbd_usr[0].keyLblAim=ITM_NULL; </v>
      </c>
      <c r="F52" t="str">
        <f>"kbd_usr["&amp;$A52&amp;"]."&amp;F$50&amp;"="&amp;'C43Layout1'!F3&amp;"; "</f>
        <v xml:space="preserve">kbd_usr[0].primaryAim=ITM_A; </v>
      </c>
      <c r="G52" t="str">
        <f>"kbd_usr["&amp;$A52&amp;"]."&amp;G$50&amp;"="&amp;'C43Layout1'!G3&amp;"; "</f>
        <v xml:space="preserve">kbd_usr[0].fShiftedAim=ITM_a; </v>
      </c>
      <c r="H52" t="str">
        <f>"kbd_usr["&amp;$A52&amp;"]."&amp;H$50&amp;"="&amp;'C43Layout1'!H3&amp;"; "</f>
        <v xml:space="preserve">kbd_usr[0].gShiftedAim=ITM_SIGMA; </v>
      </c>
      <c r="I52" t="str">
        <f>"kbd_usr["&amp;$A52&amp;"]."&amp;I$50&amp;"="&amp;'C43Layout1'!I3&amp;"; "</f>
        <v xml:space="preserve">kbd_usr[0].primaryTam=ITM_REG_A; </v>
      </c>
      <c r="K52" s="16" t="str">
        <f>"    "&amp;'C43Layout1'!B52&amp;REPT(" ",('C43Layout1'!$J$51-LEN('C43Layout1'!B52)))&amp;
'C43Layout1'!C52&amp;REPT(" ",('C43Layout1'!$J$51-LEN('C43Layout1'!C52)))&amp;
'C43Layout1'!D52&amp;REPT(" ",('C43Layout1'!$J$51-LEN('C43Layout1'!D52)))&amp;
'C43Layout1'!E52&amp;REPT(" ",('C43Layout1'!$J$51-LEN('C43Layout1'!E52)))&amp;
'C43Layout1'!F52&amp;REPT(" ",('C43Layout1'!$J$51-LEN('C43Layout1'!F52)))&amp;
'C43Layout1'!G52&amp;REPT(" ",('C43Layout1'!$J$51-LEN('C43Layout1'!G52)))&amp;
'C43Layout1'!H52&amp;REPT(" ",('C43Layout1'!$J$51-LEN('C43Layout1'!H52)))&amp;
'C43Layout1'!I52&amp;REPT(" ",('C43Layout1'!$J$51-LEN('C43Layout1'!I52)))</f>
        <v xml:space="preserve">    kbd_usr[0].primary=ITM_SIGMAPLUS;                 kbd_usr[0].fShifted=ITM_RI;                       kbd_usr[0].gShifted=ITM_TGLFRT;                   kbd_usr[0].keyLblAim=ITM_NULL;                    kbd_usr[0].primaryAim=ITM_A;                      kbd_usr[0].fShiftedAim=ITM_a;                     kbd_usr[0].gShiftedAim=ITM_SIGMA;                 kbd_usr[0].primaryTam=ITM_REG_A;                  </v>
      </c>
    </row>
    <row r="53" spans="1:11">
      <c r="A53">
        <v>1</v>
      </c>
      <c r="B53" t="str">
        <f>"kbd_usr["&amp;$A53&amp;"]."&amp;B$50&amp;"="&amp;'C43Layout1'!B4&amp;"; "</f>
        <v xml:space="preserve">kbd_usr[1].primary=ITM_1ONX; </v>
      </c>
      <c r="C53" t="str">
        <f>"kbd_usr["&amp;$A53&amp;"]."&amp;C$50&amp;"="&amp;'C43Layout1'!C4&amp;"; "</f>
        <v xml:space="preserve">kbd_usr[1].fShifted=ITM_YX; </v>
      </c>
      <c r="D53" t="str">
        <f>"kbd_usr["&amp;$A53&amp;"]."&amp;D$50&amp;"="&amp;'C43Layout1'!D4&amp;"; "</f>
        <v xml:space="preserve">kbd_usr[1].gShifted=ITM_HASH_JM; </v>
      </c>
      <c r="E53" t="str">
        <f>"kbd_usr["&amp;$A53&amp;"]."&amp;E$50&amp;"="&amp;'C43Layout1'!E4&amp;"; "</f>
        <v xml:space="preserve">kbd_usr[1].keyLblAim=ITM_NUMBER_SIGN; </v>
      </c>
      <c r="F53" t="str">
        <f>"kbd_usr["&amp;$A53&amp;"]."&amp;F$50&amp;"="&amp;'C43Layout1'!F4&amp;"; "</f>
        <v xml:space="preserve">kbd_usr[1].primaryAim=ITM_B; </v>
      </c>
      <c r="G53" t="str">
        <f>"kbd_usr["&amp;$A53&amp;"]."&amp;G$50&amp;"="&amp;'C43Layout1'!G4&amp;"; "</f>
        <v xml:space="preserve">kbd_usr[1].fShiftedAim=ITM_b; </v>
      </c>
      <c r="H53" t="str">
        <f>"kbd_usr["&amp;$A53&amp;"]."&amp;H$50&amp;"="&amp;'C43Layout1'!H4&amp;"; "</f>
        <v xml:space="preserve">kbd_usr[1].gShiftedAim=ITM_CIRCUMFLEX; </v>
      </c>
      <c r="I53" t="str">
        <f>"kbd_usr["&amp;$A53&amp;"]."&amp;I$50&amp;"="&amp;'C43Layout1'!I4&amp;"; "</f>
        <v xml:space="preserve">kbd_usr[1].primaryTam=ITM_REG_B; </v>
      </c>
      <c r="K53" s="16" t="str">
        <f>"    "&amp;'C43Layout1'!B53&amp;REPT(" ",('C43Layout1'!$J$51-LEN('C43Layout1'!B53)))&amp;
'C43Layout1'!C53&amp;REPT(" ",('C43Layout1'!$J$51-LEN('C43Layout1'!C53)))&amp;
'C43Layout1'!D53&amp;REPT(" ",('C43Layout1'!$J$51-LEN('C43Layout1'!D53)))&amp;
'C43Layout1'!E53&amp;REPT(" ",('C43Layout1'!$J$51-LEN('C43Layout1'!E53)))&amp;
'C43Layout1'!F53&amp;REPT(" ",('C43Layout1'!$J$51-LEN('C43Layout1'!F53)))&amp;
'C43Layout1'!G53&amp;REPT(" ",('C43Layout1'!$J$51-LEN('C43Layout1'!G53)))&amp;
'C43Layout1'!H53&amp;REPT(" ",('C43Layout1'!$J$51-LEN('C43Layout1'!H53)))&amp;
'C43Layout1'!I53&amp;REPT(" ",('C43Layout1'!$J$51-LEN('C43Layout1'!I53)))</f>
        <v xml:space="preserve">    kbd_usr[1].primary=ITM_1ONX;                      kbd_usr[1].fShifted=ITM_YX;                       kbd_usr[1].gShifted=ITM_HASH_JM;                  kbd_usr[1].keyLblAim=ITM_NUMBER_SIGN;             kbd_usr[1].primaryAim=ITM_B;                      kbd_usr[1].fShiftedAim=ITM_b;                     kbd_usr[1].gShiftedAim=ITM_CIRCUMFLEX;            kbd_usr[1].primaryTam=ITM_REG_B;                  </v>
      </c>
    </row>
    <row r="54" spans="1:11">
      <c r="A54">
        <v>2</v>
      </c>
      <c r="B54" t="str">
        <f>"kbd_usr["&amp;$A54&amp;"]."&amp;B$50&amp;"="&amp;'C43Layout1'!B5&amp;"; "</f>
        <v xml:space="preserve">kbd_usr[2].primary=ITM_SQUAREROOTX; </v>
      </c>
      <c r="C54" t="str">
        <f>"kbd_usr["&amp;$A54&amp;"]."&amp;C$50&amp;"="&amp;'C43Layout1'!C5&amp;"; "</f>
        <v xml:space="preserve">kbd_usr[2].fShifted=ITM_SQUARE; </v>
      </c>
      <c r="D54" t="str">
        <f>"kbd_usr["&amp;$A54&amp;"]."&amp;D$50&amp;"="&amp;'C43Layout1'!D5&amp;"; "</f>
        <v xml:space="preserve">kbd_usr[2].gShifted=ITM_ms; </v>
      </c>
      <c r="E54" t="str">
        <f>"kbd_usr["&amp;$A54&amp;"]."&amp;E$50&amp;"="&amp;'C43Layout1'!E5&amp;"; "</f>
        <v xml:space="preserve">kbd_usr[2].keyLblAim=ITM_ROOT_SIGN; </v>
      </c>
      <c r="F54" t="str">
        <f>"kbd_usr["&amp;$A54&amp;"]."&amp;F$50&amp;"="&amp;'C43Layout1'!F5&amp;"; "</f>
        <v xml:space="preserve">kbd_usr[2].primaryAim=ITM_C; </v>
      </c>
      <c r="G54" t="str">
        <f>"kbd_usr["&amp;$A54&amp;"]."&amp;G$50&amp;"="&amp;'C43Layout1'!G5&amp;"; "</f>
        <v xml:space="preserve">kbd_usr[2].fShiftedAim=ITM_c; </v>
      </c>
      <c r="H54" t="str">
        <f>"kbd_usr["&amp;$A54&amp;"]."&amp;H$50&amp;"="&amp;'C43Layout1'!H5&amp;"; "</f>
        <v xml:space="preserve">kbd_usr[2].gShiftedAim=ITM_ROOT_SIGN; </v>
      </c>
      <c r="I54" t="str">
        <f>"kbd_usr["&amp;$A54&amp;"]."&amp;I$50&amp;"="&amp;'C43Layout1'!I5&amp;"; "</f>
        <v xml:space="preserve">kbd_usr[2].primaryTam=ITM_REG_C; </v>
      </c>
      <c r="K54" s="16" t="str">
        <f>"    "&amp;'C43Layout1'!B54&amp;REPT(" ",('C43Layout1'!$J$51-LEN('C43Layout1'!B54)))&amp;
'C43Layout1'!C54&amp;REPT(" ",('C43Layout1'!$J$51-LEN('C43Layout1'!C54)))&amp;
'C43Layout1'!D54&amp;REPT(" ",('C43Layout1'!$J$51-LEN('C43Layout1'!D54)))&amp;
'C43Layout1'!E54&amp;REPT(" ",('C43Layout1'!$J$51-LEN('C43Layout1'!E54)))&amp;
'C43Layout1'!F54&amp;REPT(" ",('C43Layout1'!$J$51-LEN('C43Layout1'!F54)))&amp;
'C43Layout1'!G54&amp;REPT(" ",('C43Layout1'!$J$51-LEN('C43Layout1'!G54)))&amp;
'C43Layout1'!H54&amp;REPT(" ",('C43Layout1'!$J$51-LEN('C43Layout1'!H54)))&amp;
'C43Layout1'!I54&amp;REPT(" ",('C43Layout1'!$J$51-LEN('C43Layout1'!I54)))</f>
        <v xml:space="preserve">    kbd_usr[2].primary=ITM_SQUAREROOTX;               kbd_usr[2].fShifted=ITM_SQUARE;                   kbd_usr[2].gShifted=ITM_ms;                       kbd_usr[2].keyLblAim=ITM_ROOT_SIGN;               kbd_usr[2].primaryAim=ITM_C;                      kbd_usr[2].fShiftedAim=ITM_c;                     kbd_usr[2].gShiftedAim=ITM_ROOT_SIGN;             kbd_usr[2].primaryTam=ITM_REG_C;                  </v>
      </c>
    </row>
    <row r="55" spans="1:11">
      <c r="A55">
        <v>3</v>
      </c>
      <c r="B55" t="str">
        <f>"kbd_usr["&amp;$A55&amp;"]."&amp;B$50&amp;"="&amp;'C43Layout1'!B6&amp;"; "</f>
        <v xml:space="preserve">kbd_usr[3].primary=ITM_LOG10; </v>
      </c>
      <c r="C55" t="str">
        <f>"kbd_usr["&amp;$A55&amp;"]."&amp;C$50&amp;"="&amp;'C43Layout1'!C6&amp;"; "</f>
        <v xml:space="preserve">kbd_usr[3].fShifted=ITM_10x; </v>
      </c>
      <c r="D55" t="str">
        <f>"kbd_usr["&amp;$A55&amp;"]."&amp;D$50&amp;"="&amp;'C43Layout1'!D6&amp;"; "</f>
        <v xml:space="preserve">kbd_usr[3].gShifted=ITM_dotD; </v>
      </c>
      <c r="E55" t="str">
        <f>"kbd_usr["&amp;$A55&amp;"]."&amp;E$50&amp;"="&amp;'C43Layout1'!E6&amp;"; "</f>
        <v xml:space="preserve">kbd_usr[3].keyLblAim=ITM_NULL; </v>
      </c>
      <c r="F55" t="str">
        <f>"kbd_usr["&amp;$A55&amp;"]."&amp;F$50&amp;"="&amp;'C43Layout1'!F6&amp;"; "</f>
        <v xml:space="preserve">kbd_usr[3].primaryAim=ITM_D; </v>
      </c>
      <c r="G55" t="str">
        <f>"kbd_usr["&amp;$A55&amp;"]."&amp;G$50&amp;"="&amp;'C43Layout1'!G6&amp;"; "</f>
        <v xml:space="preserve">kbd_usr[3].fShiftedAim=ITM_d; </v>
      </c>
      <c r="H55" t="str">
        <f>"kbd_usr["&amp;$A55&amp;"]."&amp;H$50&amp;"="&amp;'C43Layout1'!H6&amp;"; "</f>
        <v xml:space="preserve">kbd_usr[3].gShiftedAim=ITM_LG_SIGN; </v>
      </c>
      <c r="I55" t="str">
        <f>"kbd_usr["&amp;$A55&amp;"]."&amp;I$50&amp;"="&amp;'C43Layout1'!I6&amp;"; "</f>
        <v xml:space="preserve">kbd_usr[3].primaryTam=ITM_REG_D; </v>
      </c>
      <c r="K55" s="16" t="str">
        <f>"    "&amp;'C43Layout1'!B55&amp;REPT(" ",('C43Layout1'!$J$51-LEN('C43Layout1'!B55)))&amp;
'C43Layout1'!C55&amp;REPT(" ",('C43Layout1'!$J$51-LEN('C43Layout1'!C55)))&amp;
'C43Layout1'!D55&amp;REPT(" ",('C43Layout1'!$J$51-LEN('C43Layout1'!D55)))&amp;
'C43Layout1'!E55&amp;REPT(" ",('C43Layout1'!$J$51-LEN('C43Layout1'!E55)))&amp;
'C43Layout1'!F55&amp;REPT(" ",('C43Layout1'!$J$51-LEN('C43Layout1'!F55)))&amp;
'C43Layout1'!G55&amp;REPT(" ",('C43Layout1'!$J$51-LEN('C43Layout1'!G55)))&amp;
'C43Layout1'!H55&amp;REPT(" ",('C43Layout1'!$J$51-LEN('C43Layout1'!H55)))&amp;
'C43Layout1'!I55&amp;REPT(" ",('C43Layout1'!$J$51-LEN('C43Layout1'!I55)))</f>
        <v xml:space="preserve">    kbd_usr[3].primary=ITM_LOG10;                     kbd_usr[3].fShifted=ITM_10x;                      kbd_usr[3].gShifted=ITM_dotD;                     kbd_usr[3].keyLblAim=ITM_NULL;                    kbd_usr[3].primaryAim=ITM_D;                      kbd_usr[3].fShiftedAim=ITM_d;                     kbd_usr[3].gShiftedAim=ITM_LG_SIGN;               kbd_usr[3].primaryTam=ITM_REG_D;                  </v>
      </c>
    </row>
    <row r="56" spans="1:11">
      <c r="A56">
        <v>4</v>
      </c>
      <c r="B56" t="str">
        <f>"kbd_usr["&amp;$A56&amp;"]."&amp;B$50&amp;"="&amp;'C43Layout1'!B7&amp;"; "</f>
        <v xml:space="preserve">kbd_usr[4].primary=ITM_LN; </v>
      </c>
      <c r="C56" t="str">
        <f>"kbd_usr["&amp;$A56&amp;"]."&amp;C$50&amp;"="&amp;'C43Layout1'!C7&amp;"; "</f>
        <v xml:space="preserve">kbd_usr[4].fShifted=ITM_EXP; </v>
      </c>
      <c r="D56" t="str">
        <f>"kbd_usr["&amp;$A56&amp;"]."&amp;D$50&amp;"="&amp;'C43Layout1'!D7&amp;"; "</f>
        <v xml:space="preserve">kbd_usr[4].gShifted=ITM_toREC2; </v>
      </c>
      <c r="E56" t="str">
        <f>"kbd_usr["&amp;$A56&amp;"]."&amp;E$50&amp;"="&amp;'C43Layout1'!E7&amp;"; "</f>
        <v xml:space="preserve">kbd_usr[4].keyLblAim=ITM_NULL; </v>
      </c>
      <c r="F56" t="str">
        <f>"kbd_usr["&amp;$A56&amp;"]."&amp;F$50&amp;"="&amp;'C43Layout1'!F7&amp;"; "</f>
        <v xml:space="preserve">kbd_usr[4].primaryAim=ITM_E; </v>
      </c>
      <c r="G56" t="str">
        <f>"kbd_usr["&amp;$A56&amp;"]."&amp;G$50&amp;"="&amp;'C43Layout1'!G7&amp;"; "</f>
        <v xml:space="preserve">kbd_usr[4].fShiftedAim=ITM_e; </v>
      </c>
      <c r="H56" t="str">
        <f>"kbd_usr["&amp;$A56&amp;"]."&amp;H$50&amp;"="&amp;'C43Layout1'!H7&amp;"; "</f>
        <v xml:space="preserve">kbd_usr[4].gShiftedAim=ITM_LN_SIGN; </v>
      </c>
      <c r="I56" t="str">
        <f>"kbd_usr["&amp;$A56&amp;"]."&amp;I$50&amp;"="&amp;'C43Layout1'!I7&amp;"; "</f>
        <v xml:space="preserve">kbd_usr[4].primaryTam=ITM_E; </v>
      </c>
      <c r="K56" s="16" t="str">
        <f>"    "&amp;'C43Layout1'!B56&amp;REPT(" ",('C43Layout1'!$J$51-LEN('C43Layout1'!B56)))&amp;
'C43Layout1'!C56&amp;REPT(" ",('C43Layout1'!$J$51-LEN('C43Layout1'!C56)))&amp;
'C43Layout1'!D56&amp;REPT(" ",('C43Layout1'!$J$51-LEN('C43Layout1'!D56)))&amp;
'C43Layout1'!E56&amp;REPT(" ",('C43Layout1'!$J$51-LEN('C43Layout1'!E56)))&amp;
'C43Layout1'!F56&amp;REPT(" ",('C43Layout1'!$J$51-LEN('C43Layout1'!F56)))&amp;
'C43Layout1'!G56&amp;REPT(" ",('C43Layout1'!$J$51-LEN('C43Layout1'!G56)))&amp;
'C43Layout1'!H56&amp;REPT(" ",('C43Layout1'!$J$51-LEN('C43Layout1'!H56)))&amp;
'C43Layout1'!I56&amp;REPT(" ",('C43Layout1'!$J$51-LEN('C43Layout1'!I56)))</f>
        <v xml:space="preserve">    kbd_usr[4].primary=ITM_LN;                        kbd_usr[4].fShifted=ITM_EXP;                      kbd_usr[4].gShifted=ITM_toREC2;                   kbd_usr[4].keyLblAim=ITM_NULL;                    kbd_usr[4].primaryAim=ITM_E;                      kbd_usr[4].fShiftedAim=ITM_e;                     kbd_usr[4].gShiftedAim=ITM_LN_SIGN;               kbd_usr[4].primaryTam=ITM_E;                      </v>
      </c>
    </row>
    <row r="57" spans="1:11">
      <c r="A57">
        <v>5</v>
      </c>
      <c r="B57" t="str">
        <f>"kbd_usr["&amp;$A57&amp;"]."&amp;B$50&amp;"="&amp;'C43Layout1'!B8&amp;"; "</f>
        <v xml:space="preserve">kbd_usr[5].primary=ITM_XEQ; </v>
      </c>
      <c r="C57" t="str">
        <f>"kbd_usr["&amp;$A57&amp;"]."&amp;C$50&amp;"="&amp;'C43Layout1'!C8&amp;"; "</f>
        <v xml:space="preserve">kbd_usr[5].fShifted=ITM_AIM; </v>
      </c>
      <c r="D57" t="str">
        <f>"kbd_usr["&amp;$A57&amp;"]."&amp;D$50&amp;"="&amp;'C43Layout1'!D8&amp;"; "</f>
        <v xml:space="preserve">kbd_usr[5].gShifted=ITM_toPOL2; </v>
      </c>
      <c r="E57" t="str">
        <f>"kbd_usr["&amp;$A57&amp;"]."&amp;E$50&amp;"="&amp;'C43Layout1'!E8&amp;"; "</f>
        <v xml:space="preserve">kbd_usr[5].keyLblAim=ITM_NULL; </v>
      </c>
      <c r="F57" t="str">
        <f>"kbd_usr["&amp;$A57&amp;"]."&amp;F$50&amp;"="&amp;'C43Layout1'!F8&amp;"; "</f>
        <v xml:space="preserve">kbd_usr[5].primaryAim=ITM_F; </v>
      </c>
      <c r="G57" t="str">
        <f>"kbd_usr["&amp;$A57&amp;"]."&amp;G$50&amp;"="&amp;'C43Layout1'!G8&amp;"; "</f>
        <v xml:space="preserve">kbd_usr[5].fShiftedAim=ITM_f; </v>
      </c>
      <c r="H57" t="str">
        <f>"kbd_usr["&amp;$A57&amp;"]."&amp;H$50&amp;"="&amp;'C43Layout1'!H8&amp;"; "</f>
        <v xml:space="preserve">kbd_usr[5].gShiftedAim=ITM_alpha; </v>
      </c>
      <c r="I57" t="str">
        <f>"kbd_usr["&amp;$A57&amp;"]."&amp;I$50&amp;"="&amp;'C43Layout1'!I8&amp;"; "</f>
        <v xml:space="preserve">kbd_usr[5].primaryTam=ITM_alpha; </v>
      </c>
      <c r="K57" s="16" t="str">
        <f>"    "&amp;'C43Layout1'!B57&amp;REPT(" ",('C43Layout1'!$J$51-LEN('C43Layout1'!B57)))&amp;
'C43Layout1'!C57&amp;REPT(" ",('C43Layout1'!$J$51-LEN('C43Layout1'!C57)))&amp;
'C43Layout1'!D57&amp;REPT(" ",('C43Layout1'!$J$51-LEN('C43Layout1'!D57)))&amp;
'C43Layout1'!E57&amp;REPT(" ",('C43Layout1'!$J$51-LEN('C43Layout1'!E57)))&amp;
'C43Layout1'!F57&amp;REPT(" ",('C43Layout1'!$J$51-LEN('C43Layout1'!F57)))&amp;
'C43Layout1'!G57&amp;REPT(" ",('C43Layout1'!$J$51-LEN('C43Layout1'!G57)))&amp;
'C43Layout1'!H57&amp;REPT(" ",('C43Layout1'!$J$51-LEN('C43Layout1'!H57)))&amp;
'C43Layout1'!I57&amp;REPT(" ",('C43Layout1'!$J$51-LEN('C43Layout1'!I57)))</f>
        <v xml:space="preserve">    kbd_usr[5].primary=ITM_XEQ;                       kbd_usr[5].fShifted=ITM_AIM;                      kbd_usr[5].gShifted=ITM_toPOL2;                   kbd_usr[5].keyLblAim=ITM_NULL;                    kbd_usr[5].primaryAim=ITM_F;                      kbd_usr[5].fShiftedAim=ITM_f;                     kbd_usr[5].gShiftedAim=ITM_alpha;                 kbd_usr[5].primaryTam=ITM_alpha;                  </v>
      </c>
    </row>
    <row r="58" spans="1:11">
      <c r="A58">
        <v>6</v>
      </c>
      <c r="B58" t="str">
        <f>"kbd_usr["&amp;$A58&amp;"]."&amp;B$50&amp;"="&amp;'C43Layout1'!B10&amp;"; "</f>
        <v xml:space="preserve">kbd_usr[6].primary=ITM_STO; </v>
      </c>
      <c r="C58" t="str">
        <f>"kbd_usr["&amp;$A58&amp;"]."&amp;C$50&amp;"="&amp;'C43Layout1'!C10&amp;"; "</f>
        <v xml:space="preserve">kbd_usr[6].fShifted=ITM_MAGNITUDE; </v>
      </c>
      <c r="D58" t="str">
        <f>"kbd_usr["&amp;$A58&amp;"]."&amp;D$50&amp;"="&amp;'C43Layout1'!D10&amp;"; "</f>
        <v xml:space="preserve">kbd_usr[6].gShifted=ITM_ANGLE; </v>
      </c>
      <c r="E58" t="str">
        <f>"kbd_usr["&amp;$A58&amp;"]."&amp;E$50&amp;"="&amp;'C43Layout1'!E10&amp;"; "</f>
        <v xml:space="preserve">kbd_usr[6].keyLblAim=ITM_NULL; </v>
      </c>
      <c r="F58" t="str">
        <f>"kbd_usr["&amp;$A58&amp;"]."&amp;F$50&amp;"="&amp;'C43Layout1'!F10&amp;"; "</f>
        <v xml:space="preserve">kbd_usr[6].primaryAim=ITM_G; </v>
      </c>
      <c r="G58" t="str">
        <f>"kbd_usr["&amp;$A58&amp;"]."&amp;G$50&amp;"="&amp;'C43Layout1'!G10&amp;"; "</f>
        <v xml:space="preserve">kbd_usr[6].fShiftedAim=ITM_g; </v>
      </c>
      <c r="H58" t="str">
        <f>"kbd_usr["&amp;$A58&amp;"]."&amp;H$50&amp;"="&amp;'C43Layout1'!H10&amp;"; "</f>
        <v xml:space="preserve">kbd_usr[6].gShiftedAim=ITM_VERTICAL_BAR; </v>
      </c>
      <c r="I58" t="str">
        <f>"kbd_usr["&amp;$A58&amp;"]."&amp;I$50&amp;"="&amp;'C43Layout1'!I10&amp;"; "</f>
        <v xml:space="preserve">kbd_usr[6].primaryTam=ITM_NULL; </v>
      </c>
      <c r="K58" s="16" t="str">
        <f>"    "&amp;'C43Layout1'!B58&amp;REPT(" ",('C43Layout1'!$J$51-LEN('C43Layout1'!B58)))&amp;
'C43Layout1'!C58&amp;REPT(" ",('C43Layout1'!$J$51-LEN('C43Layout1'!C58)))&amp;
'C43Layout1'!D58&amp;REPT(" ",('C43Layout1'!$J$51-LEN('C43Layout1'!D58)))&amp;
'C43Layout1'!E58&amp;REPT(" ",('C43Layout1'!$J$51-LEN('C43Layout1'!E58)))&amp;
'C43Layout1'!F58&amp;REPT(" ",('C43Layout1'!$J$51-LEN('C43Layout1'!F58)))&amp;
'C43Layout1'!G58&amp;REPT(" ",('C43Layout1'!$J$51-LEN('C43Layout1'!G58)))&amp;
'C43Layout1'!H58&amp;REPT(" ",('C43Layout1'!$J$51-LEN('C43Layout1'!H58)))&amp;
'C43Layout1'!I58&amp;REPT(" ",('C43Layout1'!$J$51-LEN('C43Layout1'!I58)))</f>
        <v xml:space="preserve">    kbd_usr[6].primary=ITM_STO;                       kbd_usr[6].fShifted=ITM_MAGNITUDE;                kbd_usr[6].gShifted=ITM_ANGLE;                    kbd_usr[6].keyLblAim=ITM_NULL;                    kbd_usr[6].primaryAim=ITM_G;                      kbd_usr[6].fShiftedAim=ITM_g;                     kbd_usr[6].gShiftedAim=ITM_VERTICAL_BAR;          kbd_usr[6].primaryTam=ITM_NULL;                   </v>
      </c>
    </row>
    <row r="59" spans="1:11">
      <c r="A59">
        <v>7</v>
      </c>
      <c r="B59" t="str">
        <f>"kbd_usr["&amp;$A59&amp;"]."&amp;B$50&amp;"="&amp;'C43Layout1'!B11&amp;"; "</f>
        <v xml:space="preserve">kbd_usr[7].primary=ITM_RCL; </v>
      </c>
      <c r="C59" t="str">
        <f>"kbd_usr["&amp;$A59&amp;"]."&amp;C$50&amp;"="&amp;'C43Layout1'!C11&amp;"; "</f>
        <v xml:space="preserve">kbd_usr[7].fShifted=ITM_PC; </v>
      </c>
      <c r="D59" t="str">
        <f>"kbd_usr["&amp;$A59&amp;"]."&amp;D$50&amp;"="&amp;'C43Layout1'!D11&amp;"; "</f>
        <v xml:space="preserve">kbd_usr[7].gShifted=ITM_DELTAPC; </v>
      </c>
      <c r="E59" t="str">
        <f>"kbd_usr["&amp;$A59&amp;"]."&amp;E$50&amp;"="&amp;'C43Layout1'!E11&amp;"; "</f>
        <v xml:space="preserve">kbd_usr[7].keyLblAim=ITM_NULL; </v>
      </c>
      <c r="F59" t="str">
        <f>"kbd_usr["&amp;$A59&amp;"]."&amp;F$50&amp;"="&amp;'C43Layout1'!F11&amp;"; "</f>
        <v xml:space="preserve">kbd_usr[7].primaryAim=ITM_H; </v>
      </c>
      <c r="G59" t="str">
        <f>"kbd_usr["&amp;$A59&amp;"]."&amp;G$50&amp;"="&amp;'C43Layout1'!G11&amp;"; "</f>
        <v xml:space="preserve">kbd_usr[7].fShiftedAim=ITM_h; </v>
      </c>
      <c r="H59" t="str">
        <f>"kbd_usr["&amp;$A59&amp;"]."&amp;H$50&amp;"="&amp;'C43Layout1'!H11&amp;"; "</f>
        <v xml:space="preserve">kbd_usr[7].gShiftedAim=ITM_DELTA; </v>
      </c>
      <c r="I59" t="str">
        <f>"kbd_usr["&amp;$A59&amp;"]."&amp;I$50&amp;"="&amp;'C43Layout1'!I11&amp;"; "</f>
        <v xml:space="preserve">kbd_usr[7].primaryTam=ITM_HEX; </v>
      </c>
      <c r="K59" s="16" t="str">
        <f>"    "&amp;'C43Layout1'!B59&amp;REPT(" ",('C43Layout1'!$J$51-LEN('C43Layout1'!B59)))&amp;
'C43Layout1'!C59&amp;REPT(" ",('C43Layout1'!$J$51-LEN('C43Layout1'!C59)))&amp;
'C43Layout1'!D59&amp;REPT(" ",('C43Layout1'!$J$51-LEN('C43Layout1'!D59)))&amp;
'C43Layout1'!E59&amp;REPT(" ",('C43Layout1'!$J$51-LEN('C43Layout1'!E59)))&amp;
'C43Layout1'!F59&amp;REPT(" ",('C43Layout1'!$J$51-LEN('C43Layout1'!F59)))&amp;
'C43Layout1'!G59&amp;REPT(" ",('C43Layout1'!$J$51-LEN('C43Layout1'!G59)))&amp;
'C43Layout1'!H59&amp;REPT(" ",('C43Layout1'!$J$51-LEN('C43Layout1'!H59)))&amp;
'C43Layout1'!I59&amp;REPT(" ",('C43Layout1'!$J$51-LEN('C43Layout1'!I59)))</f>
        <v xml:space="preserve">    kbd_usr[7].primary=ITM_RCL;                       kbd_usr[7].fShifted=ITM_PC;                       kbd_usr[7].gShifted=ITM_DELTAPC;                  kbd_usr[7].keyLblAim=ITM_NULL;                    kbd_usr[7].primaryAim=ITM_H;                      kbd_usr[7].fShiftedAim=ITM_h;                     kbd_usr[7].gShiftedAim=ITM_DELTA;                 kbd_usr[7].primaryTam=ITM_HEX;                    </v>
      </c>
    </row>
    <row r="60" spans="1:11">
      <c r="A60">
        <v>8</v>
      </c>
      <c r="B60" t="str">
        <f>"kbd_usr["&amp;$A60&amp;"]."&amp;B$50&amp;"="&amp;'C43Layout1'!B12&amp;"; "</f>
        <v xml:space="preserve">kbd_usr[8].primary=ITM_Rdown; </v>
      </c>
      <c r="C60" t="str">
        <f>"kbd_usr["&amp;$A60&amp;"]."&amp;C$50&amp;"="&amp;'C43Layout1'!C12&amp;"; "</f>
        <v xml:space="preserve">kbd_usr[8].fShifted=ITM_CONSTpi; </v>
      </c>
      <c r="D60" t="str">
        <f>"kbd_usr["&amp;$A60&amp;"]."&amp;D$50&amp;"="&amp;'C43Layout1'!D12&amp;"; "</f>
        <v xml:space="preserve">kbd_usr[8].gShifted=ITM_XTHROOT; </v>
      </c>
      <c r="E60" t="str">
        <f>"kbd_usr["&amp;$A60&amp;"]."&amp;E$50&amp;"="&amp;'C43Layout1'!E12&amp;"; "</f>
        <v xml:space="preserve">kbd_usr[8].keyLblAim=ITM_NULL; </v>
      </c>
      <c r="F60" t="str">
        <f>"kbd_usr["&amp;$A60&amp;"]."&amp;F$50&amp;"="&amp;'C43Layout1'!F12&amp;"; "</f>
        <v xml:space="preserve">kbd_usr[8].primaryAim=ITM_I; </v>
      </c>
      <c r="G60" t="str">
        <f>"kbd_usr["&amp;$A60&amp;"]."&amp;G$50&amp;"="&amp;'C43Layout1'!G12&amp;"; "</f>
        <v xml:space="preserve">kbd_usr[8].fShiftedAim=ITM_i; </v>
      </c>
      <c r="H60" t="str">
        <f>"kbd_usr["&amp;$A60&amp;"]."&amp;H$50&amp;"="&amp;'C43Layout1'!H12&amp;"; "</f>
        <v xml:space="preserve">kbd_usr[8].gShiftedAim=ITM_pi; </v>
      </c>
      <c r="I60" t="str">
        <f>"kbd_usr["&amp;$A60&amp;"]."&amp;I$50&amp;"="&amp;'C43Layout1'!I12&amp;"; "</f>
        <v xml:space="preserve">kbd_usr[8].primaryTam=ITM_REG_I; </v>
      </c>
      <c r="K60" s="16" t="str">
        <f>"    "&amp;'C43Layout1'!B60&amp;REPT(" ",('C43Layout1'!$J$51-LEN('C43Layout1'!B60)))&amp;
'C43Layout1'!C60&amp;REPT(" ",('C43Layout1'!$J$51-LEN('C43Layout1'!C60)))&amp;
'C43Layout1'!D60&amp;REPT(" ",('C43Layout1'!$J$51-LEN('C43Layout1'!D60)))&amp;
'C43Layout1'!E60&amp;REPT(" ",('C43Layout1'!$J$51-LEN('C43Layout1'!E60)))&amp;
'C43Layout1'!F60&amp;REPT(" ",('C43Layout1'!$J$51-LEN('C43Layout1'!F60)))&amp;
'C43Layout1'!G60&amp;REPT(" ",('C43Layout1'!$J$51-LEN('C43Layout1'!G60)))&amp;
'C43Layout1'!H60&amp;REPT(" ",('C43Layout1'!$J$51-LEN('C43Layout1'!H60)))&amp;
'C43Layout1'!I60&amp;REPT(" ",('C43Layout1'!$J$51-LEN('C43Layout1'!I60)))</f>
        <v xml:space="preserve">    kbd_usr[8].primary=ITM_Rdown;                     kbd_usr[8].fShifted=ITM_CONSTpi;                  kbd_usr[8].gShifted=ITM_XTHROOT;                  kbd_usr[8].keyLblAim=ITM_NULL;                    kbd_usr[8].primaryAim=ITM_I;                      kbd_usr[8].fShiftedAim=ITM_i;                     kbd_usr[8].gShiftedAim=ITM_pi;                    kbd_usr[8].primaryTam=ITM_REG_I;                  </v>
      </c>
    </row>
    <row r="61" spans="1:11">
      <c r="A61">
        <v>9</v>
      </c>
      <c r="B61" t="str">
        <f>"kbd_usr["&amp;$A61&amp;"]."&amp;B$50&amp;"="&amp;'C43Layout1'!B13&amp;"; "</f>
        <v xml:space="preserve">kbd_usr[9].primary=ITM_sin; </v>
      </c>
      <c r="C61" t="str">
        <f>"kbd_usr["&amp;$A61&amp;"]."&amp;C$50&amp;"="&amp;'C43Layout1'!C13&amp;"; "</f>
        <v xml:space="preserve">kbd_usr[9].fShifted=ITM_arcsin; </v>
      </c>
      <c r="D61" t="str">
        <f>"kbd_usr["&amp;$A61&amp;"]."&amp;D$50&amp;"="&amp;'C43Layout1'!D13&amp;"; "</f>
        <v xml:space="preserve">kbd_usr[9].gShifted=ITM_GTO; </v>
      </c>
      <c r="E61" t="str">
        <f>"kbd_usr["&amp;$A61&amp;"]."&amp;E$50&amp;"="&amp;'C43Layout1'!E13&amp;"; "</f>
        <v xml:space="preserve">kbd_usr[9].keyLblAim=ITM_NULL; </v>
      </c>
      <c r="F61" t="str">
        <f>"kbd_usr["&amp;$A61&amp;"]."&amp;F$50&amp;"="&amp;'C43Layout1'!F13&amp;"; "</f>
        <v xml:space="preserve">kbd_usr[9].primaryAim=ITM_J; </v>
      </c>
      <c r="G61" t="str">
        <f>"kbd_usr["&amp;$A61&amp;"]."&amp;G$50&amp;"="&amp;'C43Layout1'!G13&amp;"; "</f>
        <v xml:space="preserve">kbd_usr[9].fShiftedAim=ITM_j; </v>
      </c>
      <c r="H61" t="str">
        <f>"kbd_usr["&amp;$A61&amp;"]."&amp;H$50&amp;"="&amp;'C43Layout1'!H13&amp;"; "</f>
        <v xml:space="preserve">kbd_usr[9].gShiftedAim=ITM_NULL; </v>
      </c>
      <c r="I61" t="str">
        <f>"kbd_usr["&amp;$A61&amp;"]."&amp;I$50&amp;"="&amp;'C43Layout1'!I13&amp;"; "</f>
        <v xml:space="preserve">kbd_usr[9].primaryTam=ITM_REG_J; </v>
      </c>
      <c r="K61" s="16" t="str">
        <f>"    "&amp;'C43Layout1'!B61&amp;REPT(" ",('C43Layout1'!$J$51-LEN('C43Layout1'!B61)))&amp;
'C43Layout1'!C61&amp;REPT(" ",('C43Layout1'!$J$51-LEN('C43Layout1'!C61)))&amp;
'C43Layout1'!D61&amp;REPT(" ",('C43Layout1'!$J$51-LEN('C43Layout1'!D61)))&amp;
'C43Layout1'!E61&amp;REPT(" ",('C43Layout1'!$J$51-LEN('C43Layout1'!E61)))&amp;
'C43Layout1'!F61&amp;REPT(" ",('C43Layout1'!$J$51-LEN('C43Layout1'!F61)))&amp;
'C43Layout1'!G61&amp;REPT(" ",('C43Layout1'!$J$51-LEN('C43Layout1'!G61)))&amp;
'C43Layout1'!H61&amp;REPT(" ",('C43Layout1'!$J$51-LEN('C43Layout1'!H61)))&amp;
'C43Layout1'!I61&amp;REPT(" ",('C43Layout1'!$J$51-LEN('C43Layout1'!I61)))</f>
        <v xml:space="preserve">    kbd_usr[9].primary=ITM_sin;                       kbd_usr[9].fShifted=ITM_arcsin;                   kbd_usr[9].gShifted=ITM_GTO;                      kbd_usr[9].keyLblAim=ITM_NULL;                    kbd_usr[9].primaryAim=ITM_J;                      kbd_usr[9].fShiftedAim=ITM_j;                     kbd_usr[9].gShiftedAim=ITM_NULL;                  kbd_usr[9].primaryTam=ITM_REG_J;                  </v>
      </c>
    </row>
    <row r="62" spans="1:11">
      <c r="A62">
        <v>10</v>
      </c>
      <c r="B62" t="str">
        <f>"kbd_usr["&amp;$A62&amp;"]."&amp;B$50&amp;"="&amp;'C43Layout1'!B14&amp;"; "</f>
        <v xml:space="preserve">kbd_usr[10].primary=ITM_cos; </v>
      </c>
      <c r="C62" t="str">
        <f>"kbd_usr["&amp;$A62&amp;"]."&amp;C$50&amp;"="&amp;'C43Layout1'!C14&amp;"; "</f>
        <v xml:space="preserve">kbd_usr[10].fShifted=ITM_arccos; </v>
      </c>
      <c r="D62" t="str">
        <f>"kbd_usr["&amp;$A62&amp;"]."&amp;D$50&amp;"="&amp;'C43Layout1'!D14&amp;"; "</f>
        <v xml:space="preserve">kbd_usr[10].gShifted=ITM_LBL; </v>
      </c>
      <c r="E62" t="str">
        <f>"kbd_usr["&amp;$A62&amp;"]."&amp;E$50&amp;"="&amp;'C43Layout1'!E14&amp;"; "</f>
        <v xml:space="preserve">kbd_usr[10].keyLblAim=ITM_NULL; </v>
      </c>
      <c r="F62" t="str">
        <f>"kbd_usr["&amp;$A62&amp;"]."&amp;F$50&amp;"="&amp;'C43Layout1'!F14&amp;"; "</f>
        <v xml:space="preserve">kbd_usr[10].primaryAim=ITM_K; </v>
      </c>
      <c r="G62" t="str">
        <f>"kbd_usr["&amp;$A62&amp;"]."&amp;G$50&amp;"="&amp;'C43Layout1'!G14&amp;"; "</f>
        <v xml:space="preserve">kbd_usr[10].fShiftedAim=ITM_k; </v>
      </c>
      <c r="H62" t="str">
        <f>"kbd_usr["&amp;$A62&amp;"]."&amp;H$50&amp;"="&amp;'C43Layout1'!H14&amp;"; "</f>
        <v xml:space="preserve">kbd_usr[10].gShiftedAim=ITM_LEFT_PARENTHESIS; </v>
      </c>
      <c r="I62" t="str">
        <f>"kbd_usr["&amp;$A62&amp;"]."&amp;I$50&amp;"="&amp;'C43Layout1'!I14&amp;"; "</f>
        <v xml:space="preserve">kbd_usr[10].primaryTam=ITM_REG_K; </v>
      </c>
      <c r="K62" s="16" t="str">
        <f>"    "&amp;'C43Layout1'!B62&amp;REPT(" ",('C43Layout1'!$J$51-LEN('C43Layout1'!B62)))&amp;
'C43Layout1'!C62&amp;REPT(" ",('C43Layout1'!$J$51-LEN('C43Layout1'!C62)))&amp;
'C43Layout1'!D62&amp;REPT(" ",('C43Layout1'!$J$51-LEN('C43Layout1'!D62)))&amp;
'C43Layout1'!E62&amp;REPT(" ",('C43Layout1'!$J$51-LEN('C43Layout1'!E62)))&amp;
'C43Layout1'!F62&amp;REPT(" ",('C43Layout1'!$J$51-LEN('C43Layout1'!F62)))&amp;
'C43Layout1'!G62&amp;REPT(" ",('C43Layout1'!$J$51-LEN('C43Layout1'!G62)))&amp;
'C43Layout1'!H62&amp;REPT(" ",('C43Layout1'!$J$51-LEN('C43Layout1'!H62)))&amp;
'C43Layout1'!I62&amp;REPT(" ",('C43Layout1'!$J$51-LEN('C43Layout1'!I62)))</f>
        <v xml:space="preserve">    kbd_usr[10].primary=ITM_cos;                      kbd_usr[10].fShifted=ITM_arccos;                  kbd_usr[10].gShifted=ITM_LBL;                     kbd_usr[10].keyLblAim=ITM_NULL;                   kbd_usr[10].primaryAim=ITM_K;                     kbd_usr[10].fShiftedAim=ITM_k;                    kbd_usr[10].gShiftedAim=ITM_LEFT_PARENTHESIS;     kbd_usr[10].primaryTam=ITM_REG_K;                 </v>
      </c>
    </row>
    <row r="63" spans="1:11">
      <c r="A63">
        <v>11</v>
      </c>
      <c r="B63" t="str">
        <f>"kbd_usr["&amp;$A63&amp;"]."&amp;B$50&amp;"="&amp;'C43Layout1'!B15&amp;"; "</f>
        <v xml:space="preserve">kbd_usr[11].primary=ITM_tan; </v>
      </c>
      <c r="C63" t="str">
        <f>"kbd_usr["&amp;$A63&amp;"]."&amp;C$50&amp;"="&amp;'C43Layout1'!C15&amp;"; "</f>
        <v xml:space="preserve">kbd_usr[11].fShifted=ITM_arctan; </v>
      </c>
      <c r="D63" t="str">
        <f>"kbd_usr["&amp;$A63&amp;"]."&amp;D$50&amp;"="&amp;'C43Layout1'!D15&amp;"; "</f>
        <v xml:space="preserve">kbd_usr[11].gShifted=ITM_RTN; </v>
      </c>
      <c r="E63" t="str">
        <f>"kbd_usr["&amp;$A63&amp;"]."&amp;E$50&amp;"="&amp;'C43Layout1'!E15&amp;"; "</f>
        <v xml:space="preserve">kbd_usr[11].keyLblAim=ITM_NULL; </v>
      </c>
      <c r="F63" t="str">
        <f>"kbd_usr["&amp;$A63&amp;"]."&amp;F$50&amp;"="&amp;'C43Layout1'!F15&amp;"; "</f>
        <v xml:space="preserve">kbd_usr[11].primaryAim=ITM_L; </v>
      </c>
      <c r="G63" t="str">
        <f>"kbd_usr["&amp;$A63&amp;"]."&amp;G$50&amp;"="&amp;'C43Layout1'!G15&amp;"; "</f>
        <v xml:space="preserve">kbd_usr[11].fShiftedAim=ITM_l; </v>
      </c>
      <c r="H63" t="str">
        <f>"kbd_usr["&amp;$A63&amp;"]."&amp;H$50&amp;"="&amp;'C43Layout1'!H15&amp;"; "</f>
        <v xml:space="preserve">kbd_usr[11].gShiftedAim=ITM_RIGHT_PARENTHESIS; </v>
      </c>
      <c r="I63" t="str">
        <f>"kbd_usr["&amp;$A63&amp;"]."&amp;I$50&amp;"="&amp;'C43Layout1'!I15&amp;"; "</f>
        <v xml:space="preserve">kbd_usr[11].primaryTam=ITM_REG_L; </v>
      </c>
      <c r="K63" s="16" t="str">
        <f>"    "&amp;'C43Layout1'!B63&amp;REPT(" ",('C43Layout1'!$J$51-LEN('C43Layout1'!B63)))&amp;
'C43Layout1'!C63&amp;REPT(" ",('C43Layout1'!$J$51-LEN('C43Layout1'!C63)))&amp;
'C43Layout1'!D63&amp;REPT(" ",('C43Layout1'!$J$51-LEN('C43Layout1'!D63)))&amp;
'C43Layout1'!E63&amp;REPT(" ",('C43Layout1'!$J$51-LEN('C43Layout1'!E63)))&amp;
'C43Layout1'!F63&amp;REPT(" ",('C43Layout1'!$J$51-LEN('C43Layout1'!F63)))&amp;
'C43Layout1'!G63&amp;REPT(" ",('C43Layout1'!$J$51-LEN('C43Layout1'!G63)))&amp;
'C43Layout1'!H63&amp;REPT(" ",('C43Layout1'!$J$51-LEN('C43Layout1'!H63)))&amp;
'C43Layout1'!I63&amp;REPT(" ",('C43Layout1'!$J$51-LEN('C43Layout1'!I63)))</f>
        <v xml:space="preserve">    kbd_usr[11].primary=ITM_tan;                      kbd_usr[11].fShifted=ITM_arctan;                  kbd_usr[11].gShifted=ITM_RTN;                     kbd_usr[11].keyLblAim=ITM_NULL;                   kbd_usr[11].primaryAim=ITM_L;                     kbd_usr[11].fShiftedAim=ITM_l;                    kbd_usr[11].gShiftedAim=ITM_RIGHT_PARENTHESIS;    kbd_usr[11].primaryTam=ITM_REG_L;                 </v>
      </c>
    </row>
    <row r="64" spans="1:11">
      <c r="A64">
        <v>12</v>
      </c>
      <c r="B64" t="str">
        <f>"kbd_usr["&amp;$A64&amp;"]."&amp;B$50&amp;"="&amp;'C43Layout1'!B17&amp;"; "</f>
        <v xml:space="preserve">kbd_usr[12].primary=ITM_ENTER; </v>
      </c>
      <c r="C64" t="str">
        <f>"kbd_usr["&amp;$A64&amp;"]."&amp;C$50&amp;"="&amp;'C43Layout1'!C17&amp;"; "</f>
        <v xml:space="preserve">kbd_usr[12].fShifted=KEY_COMPLEX; </v>
      </c>
      <c r="D64" t="str">
        <f>"kbd_usr["&amp;$A64&amp;"]."&amp;D$50&amp;"="&amp;'C43Layout1'!D17&amp;"; "</f>
        <v xml:space="preserve">kbd_usr[12].gShifted=-MNU_CPX; </v>
      </c>
      <c r="E64" t="str">
        <f>"kbd_usr["&amp;$A64&amp;"]."&amp;E$50&amp;"="&amp;'C43Layout1'!E17&amp;"; "</f>
        <v xml:space="preserve">kbd_usr[12].keyLblAim=ITM_ENTER; </v>
      </c>
      <c r="F64" t="str">
        <f>"kbd_usr["&amp;$A64&amp;"]."&amp;F$50&amp;"="&amp;'C43Layout1'!F17&amp;"; "</f>
        <v xml:space="preserve">kbd_usr[12].primaryAim=ITM_ENTER; </v>
      </c>
      <c r="G64" t="str">
        <f>"kbd_usr["&amp;$A64&amp;"]."&amp;G$50&amp;"="&amp;'C43Layout1'!G17&amp;"; "</f>
        <v xml:space="preserve">kbd_usr[12].fShiftedAim=ITM_XEDIT; </v>
      </c>
      <c r="H64" t="str">
        <f>"kbd_usr["&amp;$A64&amp;"]."&amp;H$50&amp;"="&amp;'C43Layout1'!H17&amp;"; "</f>
        <v xml:space="preserve">kbd_usr[12].gShiftedAim=ITM_XEDIT; </v>
      </c>
      <c r="I64" t="str">
        <f>"kbd_usr["&amp;$A64&amp;"]."&amp;I$50&amp;"="&amp;'C43Layout1'!I17&amp;"; "</f>
        <v xml:space="preserve">kbd_usr[12].primaryTam=ITM_ENTER; </v>
      </c>
      <c r="K64" s="16" t="str">
        <f>"    "&amp;'C43Layout1'!B64&amp;REPT(" ",('C43Layout1'!$J$51-LEN('C43Layout1'!B64)))&amp;
'C43Layout1'!C64&amp;REPT(" ",('C43Layout1'!$J$51-LEN('C43Layout1'!C64)))&amp;
'C43Layout1'!D64&amp;REPT(" ",('C43Layout1'!$J$51-LEN('C43Layout1'!D64)))&amp;
'C43Layout1'!E64&amp;REPT(" ",('C43Layout1'!$J$51-LEN('C43Layout1'!E64)))&amp;
'C43Layout1'!F64&amp;REPT(" ",('C43Layout1'!$J$51-LEN('C43Layout1'!F64)))&amp;
'C43Layout1'!G64&amp;REPT(" ",('C43Layout1'!$J$51-LEN('C43Layout1'!G64)))&amp;
'C43Layout1'!H64&amp;REPT(" ",('C43Layout1'!$J$51-LEN('C43Layout1'!H64)))&amp;
'C43Layout1'!I64&amp;REPT(" ",('C43Layout1'!$J$51-LEN('C43Layout1'!I64)))</f>
        <v xml:space="preserve">    kbd_usr[12].primary=ITM_ENTER;                    kbd_usr[12].fShifted=KEY_COMPLEX;                 kbd_usr[12].gShifted=-MNU_CPX;                    kbd_usr[12].keyLblAim=ITM_ENTER;                  kbd_usr[12].primaryAim=ITM_ENTER;                 kbd_usr[12].fShiftedAim=ITM_XEDIT;                kbd_usr[12].gShiftedAim=ITM_XEDIT;                kbd_usr[12].primaryTam=ITM_ENTER;                 </v>
      </c>
    </row>
    <row r="65" spans="1:11">
      <c r="A65">
        <v>13</v>
      </c>
      <c r="B65" t="str">
        <f>"kbd_usr["&amp;$A65&amp;"]."&amp;B$50&amp;"="&amp;'C43Layout1'!B18&amp;"; "</f>
        <v xml:space="preserve">kbd_usr[13].primary=ITM_XexY; </v>
      </c>
      <c r="C65" t="str">
        <f>"kbd_usr["&amp;$A65&amp;"]."&amp;C$50&amp;"="&amp;'C43Layout1'!C18&amp;"; "</f>
        <v xml:space="preserve">kbd_usr[13].fShifted=ITM_LASTX; </v>
      </c>
      <c r="D65" t="str">
        <f>"kbd_usr["&amp;$A65&amp;"]."&amp;D$50&amp;"="&amp;'C43Layout1'!D18&amp;"; "</f>
        <v xml:space="preserve">kbd_usr[13].gShifted=ITM_Rup; </v>
      </c>
      <c r="E65" t="str">
        <f>"kbd_usr["&amp;$A65&amp;"]."&amp;E$50&amp;"="&amp;'C43Layout1'!E18&amp;"; "</f>
        <v xml:space="preserve">kbd_usr[13].keyLblAim=ITM_ex; </v>
      </c>
      <c r="F65" t="str">
        <f>"kbd_usr["&amp;$A65&amp;"]."&amp;F$50&amp;"="&amp;'C43Layout1'!F18&amp;"; "</f>
        <v xml:space="preserve">kbd_usr[13].primaryAim=ITM_M; </v>
      </c>
      <c r="G65" t="str">
        <f>"kbd_usr["&amp;$A65&amp;"]."&amp;G$50&amp;"="&amp;'C43Layout1'!G18&amp;"; "</f>
        <v xml:space="preserve">kbd_usr[13].fShiftedAim=ITM_m; </v>
      </c>
      <c r="H65" t="str">
        <f>"kbd_usr["&amp;$A65&amp;"]."&amp;H$50&amp;"="&amp;'C43Layout1'!H18&amp;"; "</f>
        <v xml:space="preserve">kbd_usr[13].gShiftedAim=ITM_ex; </v>
      </c>
      <c r="I65" t="str">
        <f>"kbd_usr["&amp;$A65&amp;"]."&amp;I$50&amp;"="&amp;'C43Layout1'!I18&amp;"; "</f>
        <v xml:space="preserve">kbd_usr[13].primaryTam=ITM_NULL; </v>
      </c>
      <c r="K65" s="16" t="str">
        <f>"    "&amp;'C43Layout1'!B65&amp;REPT(" ",('C43Layout1'!$J$51-LEN('C43Layout1'!B65)))&amp;
'C43Layout1'!C65&amp;REPT(" ",('C43Layout1'!$J$51-LEN('C43Layout1'!C65)))&amp;
'C43Layout1'!D65&amp;REPT(" ",('C43Layout1'!$J$51-LEN('C43Layout1'!D65)))&amp;
'C43Layout1'!E65&amp;REPT(" ",('C43Layout1'!$J$51-LEN('C43Layout1'!E65)))&amp;
'C43Layout1'!F65&amp;REPT(" ",('C43Layout1'!$J$51-LEN('C43Layout1'!F65)))&amp;
'C43Layout1'!G65&amp;REPT(" ",('C43Layout1'!$J$51-LEN('C43Layout1'!G65)))&amp;
'C43Layout1'!H65&amp;REPT(" ",('C43Layout1'!$J$51-LEN('C43Layout1'!H65)))&amp;
'C43Layout1'!I65&amp;REPT(" ",('C43Layout1'!$J$51-LEN('C43Layout1'!I65)))</f>
        <v xml:space="preserve">    kbd_usr[13].primary=ITM_XexY;                     kbd_usr[13].fShifted=ITM_LASTX;                   kbd_usr[13].gShifted=ITM_Rup;                     kbd_usr[13].keyLblAim=ITM_ex;                     kbd_usr[13].primaryAim=ITM_M;                     kbd_usr[13].fShiftedAim=ITM_m;                    kbd_usr[13].gShiftedAim=ITM_ex;                   kbd_usr[13].primaryTam=ITM_NULL;                  </v>
      </c>
    </row>
    <row r="66" spans="1:11">
      <c r="A66">
        <v>14</v>
      </c>
      <c r="B66" t="str">
        <f>"kbd_usr["&amp;$A66&amp;"]."&amp;B$50&amp;"="&amp;'C43Layout1'!B19&amp;"; "</f>
        <v xml:space="preserve">kbd_usr[14].primary=ITM_CHS; </v>
      </c>
      <c r="C66" t="str">
        <f>"kbd_usr["&amp;$A66&amp;"]."&amp;C$50&amp;"="&amp;'C43Layout1'!C19&amp;"; "</f>
        <v xml:space="preserve">kbd_usr[14].fShifted=-MNU_MODE; </v>
      </c>
      <c r="D66" t="str">
        <f>"kbd_usr["&amp;$A66&amp;"]."&amp;D$50&amp;"="&amp;'C43Layout1'!D19&amp;"; "</f>
        <v xml:space="preserve">kbd_usr[14].gShifted=-MNU_STK; </v>
      </c>
      <c r="E66" t="str">
        <f>"kbd_usr["&amp;$A66&amp;"]."&amp;E$50&amp;"="&amp;'C43Layout1'!E19&amp;"; "</f>
        <v xml:space="preserve">kbd_usr[14].keyLblAim=ITM_PLUS_MINUS; </v>
      </c>
      <c r="F66" t="str">
        <f>"kbd_usr["&amp;$A66&amp;"]."&amp;F$50&amp;"="&amp;'C43Layout1'!F19&amp;"; "</f>
        <v xml:space="preserve">kbd_usr[14].primaryAim=ITM_N; </v>
      </c>
      <c r="G66" t="str">
        <f>"kbd_usr["&amp;$A66&amp;"]."&amp;G$50&amp;"="&amp;'C43Layout1'!G19&amp;"; "</f>
        <v xml:space="preserve">kbd_usr[14].fShiftedAim=ITM_n; </v>
      </c>
      <c r="H66" t="str">
        <f>"kbd_usr["&amp;$A66&amp;"]."&amp;H$50&amp;"="&amp;'C43Layout1'!H19&amp;"; "</f>
        <v xml:space="preserve">kbd_usr[14].gShiftedAim=ITM_PLUS_MINUS; </v>
      </c>
      <c r="I66" t="str">
        <f>"kbd_usr["&amp;$A66&amp;"]."&amp;I$50&amp;"="&amp;'C43Layout1'!I19&amp;"; "</f>
        <v xml:space="preserve">kbd_usr[14].primaryTam=ITM_NULL; </v>
      </c>
      <c r="K66" s="16" t="str">
        <f>"    "&amp;'C43Layout1'!B66&amp;REPT(" ",('C43Layout1'!$J$51-LEN('C43Layout1'!B66)))&amp;
'C43Layout1'!C66&amp;REPT(" ",('C43Layout1'!$J$51-LEN('C43Layout1'!C66)))&amp;
'C43Layout1'!D66&amp;REPT(" ",('C43Layout1'!$J$51-LEN('C43Layout1'!D66)))&amp;
'C43Layout1'!E66&amp;REPT(" ",('C43Layout1'!$J$51-LEN('C43Layout1'!E66)))&amp;
'C43Layout1'!F66&amp;REPT(" ",('C43Layout1'!$J$51-LEN('C43Layout1'!F66)))&amp;
'C43Layout1'!G66&amp;REPT(" ",('C43Layout1'!$J$51-LEN('C43Layout1'!G66)))&amp;
'C43Layout1'!H66&amp;REPT(" ",('C43Layout1'!$J$51-LEN('C43Layout1'!H66)))&amp;
'C43Layout1'!I66&amp;REPT(" ",('C43Layout1'!$J$51-LEN('C43Layout1'!I66)))</f>
        <v xml:space="preserve">    kbd_usr[14].primary=ITM_CHS;                      kbd_usr[14].fShifted=-MNU_MODE;                   kbd_usr[14].gShifted=-MNU_STK;                    kbd_usr[14].keyLblAim=ITM_PLUS_MINUS;             kbd_usr[14].primaryAim=ITM_N;                     kbd_usr[14].fShiftedAim=ITM_n;                    kbd_usr[14].gShiftedAim=ITM_PLUS_MINUS;           kbd_usr[14].primaryTam=ITM_NULL;                  </v>
      </c>
    </row>
    <row r="67" spans="1:11">
      <c r="A67">
        <v>15</v>
      </c>
      <c r="B67" t="str">
        <f>"kbd_usr["&amp;$A67&amp;"]."&amp;B$50&amp;"="&amp;'C43Layout1'!B20&amp;"; "</f>
        <v xml:space="preserve">kbd_usr[15].primary=ITM_EXPONENT; </v>
      </c>
      <c r="C67" t="str">
        <f>"kbd_usr["&amp;$A67&amp;"]."&amp;C$50&amp;"="&amp;'C43Layout1'!C20&amp;"; "</f>
        <v xml:space="preserve">kbd_usr[15].fShifted=-MNU_DISP; </v>
      </c>
      <c r="D67" t="str">
        <f>"kbd_usr["&amp;$A67&amp;"]."&amp;D$50&amp;"="&amp;'C43Layout1'!D20&amp;"; "</f>
        <v xml:space="preserve">kbd_usr[15].gShifted=-MNU_EXP; </v>
      </c>
      <c r="E67" t="str">
        <f>"kbd_usr["&amp;$A67&amp;"]."&amp;E$50&amp;"="&amp;'C43Layout1'!E20&amp;"; "</f>
        <v xml:space="preserve">kbd_usr[15].keyLblAim=ITM_NULL; </v>
      </c>
      <c r="F67" t="str">
        <f>"kbd_usr["&amp;$A67&amp;"]."&amp;F$50&amp;"="&amp;'C43Layout1'!F20&amp;"; "</f>
        <v xml:space="preserve">kbd_usr[15].primaryAim=ITM_O; </v>
      </c>
      <c r="G67" t="str">
        <f>"kbd_usr["&amp;$A67&amp;"]."&amp;G$50&amp;"="&amp;'C43Layout1'!G20&amp;"; "</f>
        <v xml:space="preserve">kbd_usr[15].fShiftedAim=ITM_o; </v>
      </c>
      <c r="H67" t="str">
        <f>"kbd_usr["&amp;$A67&amp;"]."&amp;H$50&amp;"="&amp;'C43Layout1'!H20&amp;"; "</f>
        <v xml:space="preserve">kbd_usr[15].gShiftedAim=ITM_NULL; </v>
      </c>
      <c r="I67" t="str">
        <f>"kbd_usr["&amp;$A67&amp;"]."&amp;I$50&amp;"="&amp;'C43Layout1'!I20&amp;"; "</f>
        <v xml:space="preserve">kbd_usr[15].primaryTam=ITM_NULL; </v>
      </c>
      <c r="K67" s="16" t="str">
        <f>"    "&amp;'C43Layout1'!B67&amp;REPT(" ",('C43Layout1'!$J$51-LEN('C43Layout1'!B67)))&amp;
'C43Layout1'!C67&amp;REPT(" ",('C43Layout1'!$J$51-LEN('C43Layout1'!C67)))&amp;
'C43Layout1'!D67&amp;REPT(" ",('C43Layout1'!$J$51-LEN('C43Layout1'!D67)))&amp;
'C43Layout1'!E67&amp;REPT(" ",('C43Layout1'!$J$51-LEN('C43Layout1'!E67)))&amp;
'C43Layout1'!F67&amp;REPT(" ",('C43Layout1'!$J$51-LEN('C43Layout1'!F67)))&amp;
'C43Layout1'!G67&amp;REPT(" ",('C43Layout1'!$J$51-LEN('C43Layout1'!G67)))&amp;
'C43Layout1'!H67&amp;REPT(" ",('C43Layout1'!$J$51-LEN('C43Layout1'!H67)))&amp;
'C43Layout1'!I67&amp;REPT(" ",('C43Layout1'!$J$51-LEN('C43Layout1'!I67)))</f>
        <v xml:space="preserve">    kbd_usr[15].primary=ITM_EXPONENT;                 kbd_usr[15].fShifted=-MNU_DISP;                   kbd_usr[15].gShifted=-MNU_EXP;                    kbd_usr[15].keyLblAim=ITM_NULL;                   kbd_usr[15].primaryAim=ITM_O;                     kbd_usr[15].fShiftedAim=ITM_o;                    kbd_usr[15].gShiftedAim=ITM_NULL;                 kbd_usr[15].primaryTam=ITM_NULL;                  </v>
      </c>
    </row>
    <row r="68" spans="1:11">
      <c r="A68">
        <v>16</v>
      </c>
      <c r="B68" t="str">
        <f>"kbd_usr["&amp;$A68&amp;"]."&amp;B$50&amp;"="&amp;'C43Layout1'!B21&amp;"; "</f>
        <v xml:space="preserve">kbd_usr[16].primary=ITM_BACKSPACE; </v>
      </c>
      <c r="C68" t="str">
        <f>"kbd_usr["&amp;$A68&amp;"]."&amp;C$50&amp;"="&amp;'C43Layout1'!C21&amp;"; "</f>
        <v xml:space="preserve">kbd_usr[16].fShifted=ITM_UNDO; </v>
      </c>
      <c r="D68" t="str">
        <f>"kbd_usr["&amp;$A68&amp;"]."&amp;D$50&amp;"="&amp;'C43Layout1'!D21&amp;"; "</f>
        <v xml:space="preserve">kbd_usr[16].gShifted=-MNU_CLR; </v>
      </c>
      <c r="E68" t="str">
        <f>"kbd_usr["&amp;$A68&amp;"]."&amp;E$50&amp;"="&amp;'C43Layout1'!E21&amp;"; "</f>
        <v xml:space="preserve">kbd_usr[16].keyLblAim=ITM_BACKSPACE; </v>
      </c>
      <c r="F68" t="str">
        <f>"kbd_usr["&amp;$A68&amp;"]."&amp;F$50&amp;"="&amp;'C43Layout1'!F21&amp;"; "</f>
        <v xml:space="preserve">kbd_usr[16].primaryAim=ITM_BACKSPACE; </v>
      </c>
      <c r="G68" t="str">
        <f>"kbd_usr["&amp;$A68&amp;"]."&amp;G$50&amp;"="&amp;'C43Layout1'!G21&amp;"; "</f>
        <v xml:space="preserve">kbd_usr[16].fShiftedAim=ITM_CLA; </v>
      </c>
      <c r="H68" t="str">
        <f>"kbd_usr["&amp;$A68&amp;"]."&amp;H$50&amp;"="&amp;'C43Layout1'!H21&amp;"; "</f>
        <v xml:space="preserve">kbd_usr[16].gShiftedAim=ITM_CLA; </v>
      </c>
      <c r="I68" t="str">
        <f>"kbd_usr["&amp;$A68&amp;"]."&amp;I$50&amp;"="&amp;'C43Layout1'!I21&amp;"; "</f>
        <v xml:space="preserve">kbd_usr[16].primaryTam=ITM_BACKSPACE; </v>
      </c>
      <c r="K68" s="16" t="str">
        <f>"    "&amp;'C43Layout1'!B68&amp;REPT(" ",('C43Layout1'!$J$51-LEN('C43Layout1'!B68)))&amp;
'C43Layout1'!C68&amp;REPT(" ",('C43Layout1'!$J$51-LEN('C43Layout1'!C68)))&amp;
'C43Layout1'!D68&amp;REPT(" ",('C43Layout1'!$J$51-LEN('C43Layout1'!D68)))&amp;
'C43Layout1'!E68&amp;REPT(" ",('C43Layout1'!$J$51-LEN('C43Layout1'!E68)))&amp;
'C43Layout1'!F68&amp;REPT(" ",('C43Layout1'!$J$51-LEN('C43Layout1'!F68)))&amp;
'C43Layout1'!G68&amp;REPT(" ",('C43Layout1'!$J$51-LEN('C43Layout1'!G68)))&amp;
'C43Layout1'!H68&amp;REPT(" ",('C43Layout1'!$J$51-LEN('C43Layout1'!H68)))&amp;
'C43Layout1'!I68&amp;REPT(" ",('C43Layout1'!$J$51-LEN('C43Layout1'!I68)))</f>
        <v xml:space="preserve">    kbd_usr[16].primary=ITM_BACKSPACE;                kbd_usr[16].fShifted=ITM_UNDO;                    kbd_usr[16].gShifted=-MNU_CLR;                    kbd_usr[16].keyLblAim=ITM_BACKSPACE;              kbd_usr[16].primaryAim=ITM_BACKSPACE;             kbd_usr[16].fShiftedAim=ITM_CLA;                  kbd_usr[16].gShiftedAim=ITM_CLA;                  kbd_usr[16].primaryTam=ITM_BACKSPACE;             </v>
      </c>
    </row>
    <row r="69" spans="1:11">
      <c r="A69">
        <v>17</v>
      </c>
      <c r="B69" t="str">
        <f>"kbd_usr["&amp;$A69&amp;"]."&amp;B$50&amp;"="&amp;'C43Layout1'!B23&amp;"; "</f>
        <v xml:space="preserve">kbd_usr[17].primary=ITM_UP1; </v>
      </c>
      <c r="C69" t="str">
        <f>"kbd_usr["&amp;$A69&amp;"]."&amp;C$50&amp;"="&amp;'C43Layout1'!C23&amp;"; "</f>
        <v xml:space="preserve">kbd_usr[17].fShifted=ITM_BST; </v>
      </c>
      <c r="D69" t="str">
        <f>"kbd_usr["&amp;$A69&amp;"]."&amp;D$50&amp;"="&amp;'C43Layout1'!D23&amp;"; "</f>
        <v xml:space="preserve">kbd_usr[17].gShifted=ITM_RBR; </v>
      </c>
      <c r="E69" t="str">
        <f>"kbd_usr["&amp;$A69&amp;"]."&amp;E$50&amp;"="&amp;'C43Layout1'!E23&amp;"; "</f>
        <v xml:space="preserve">kbd_usr[17].keyLblAim=ITM_UP1; </v>
      </c>
      <c r="F69" t="str">
        <f>"kbd_usr["&amp;$A69&amp;"]."&amp;F$50&amp;"="&amp;'C43Layout1'!F23&amp;"; "</f>
        <v xml:space="preserve">kbd_usr[17].primaryAim=ITM_UP1; </v>
      </c>
      <c r="G69" t="str">
        <f>"kbd_usr["&amp;$A69&amp;"]."&amp;G$50&amp;"="&amp;'C43Layout1'!G23&amp;"; "</f>
        <v xml:space="preserve">kbd_usr[17].fShiftedAim=CHR_caseUP; </v>
      </c>
      <c r="H69" t="str">
        <f>"kbd_usr["&amp;$A69&amp;"]."&amp;H$50&amp;"="&amp;'C43Layout1'!H23&amp;"; "</f>
        <v xml:space="preserve">kbd_usr[17].gShiftedAim=ITM_UP_ARROW; </v>
      </c>
      <c r="I69" t="str">
        <f>"kbd_usr["&amp;$A69&amp;"]."&amp;I$50&amp;"="&amp;'C43Layout1'!I23&amp;"; "</f>
        <v xml:space="preserve">kbd_usr[17].primaryTam=ITM_UP1; </v>
      </c>
      <c r="K69" s="16" t="str">
        <f>"    "&amp;'C43Layout1'!B69&amp;REPT(" ",('C43Layout1'!$J$51-LEN('C43Layout1'!B69)))&amp;
'C43Layout1'!C69&amp;REPT(" ",('C43Layout1'!$J$51-LEN('C43Layout1'!C69)))&amp;
'C43Layout1'!D69&amp;REPT(" ",('C43Layout1'!$J$51-LEN('C43Layout1'!D69)))&amp;
'C43Layout1'!E69&amp;REPT(" ",('C43Layout1'!$J$51-LEN('C43Layout1'!E69)))&amp;
'C43Layout1'!F69&amp;REPT(" ",('C43Layout1'!$J$51-LEN('C43Layout1'!F69)))&amp;
'C43Layout1'!G69&amp;REPT(" ",('C43Layout1'!$J$51-LEN('C43Layout1'!G69)))&amp;
'C43Layout1'!H69&amp;REPT(" ",('C43Layout1'!$J$51-LEN('C43Layout1'!H69)))&amp;
'C43Layout1'!I69&amp;REPT(" ",('C43Layout1'!$J$51-LEN('C43Layout1'!I69)))</f>
        <v xml:space="preserve">    kbd_usr[17].primary=ITM_UP1;                      kbd_usr[17].fShifted=ITM_BST;                     kbd_usr[17].gShifted=ITM_RBR;                     kbd_usr[17].keyLblAim=ITM_UP1;                    kbd_usr[17].primaryAim=ITM_UP1;                   kbd_usr[17].fShiftedAim=CHR_caseUP;               kbd_usr[17].gShiftedAim=ITM_UP_ARROW;             kbd_usr[17].primaryTam=ITM_UP1;                   </v>
      </c>
    </row>
    <row r="70" spans="1:11">
      <c r="A70">
        <v>18</v>
      </c>
      <c r="B70" t="str">
        <f>"kbd_usr["&amp;$A70&amp;"]."&amp;B$50&amp;"="&amp;'C43Layout1'!B24&amp;"; "</f>
        <v xml:space="preserve">kbd_usr[18].primary=ITM_7; </v>
      </c>
      <c r="C70" t="str">
        <f>"kbd_usr["&amp;$A70&amp;"]."&amp;C$50&amp;"="&amp;'C43Layout1'!C24&amp;"; "</f>
        <v xml:space="preserve">kbd_usr[18].fShifted=-MNU_EQN; </v>
      </c>
      <c r="D70" t="str">
        <f>"kbd_usr["&amp;$A70&amp;"]."&amp;D$50&amp;"="&amp;'C43Layout1'!D24&amp;"; "</f>
        <v xml:space="preserve">kbd_usr[18].gShifted=-MNU_HOME; </v>
      </c>
      <c r="E70" t="str">
        <f>"kbd_usr["&amp;$A70&amp;"]."&amp;E$50&amp;"="&amp;'C43Layout1'!E24&amp;"; "</f>
        <v xml:space="preserve">kbd_usr[18].keyLblAim=ITM_7; </v>
      </c>
      <c r="F70" t="str">
        <f>"kbd_usr["&amp;$A70&amp;"]."&amp;F$50&amp;"="&amp;'C43Layout1'!F24&amp;"; "</f>
        <v xml:space="preserve">kbd_usr[18].primaryAim=ITM_P; </v>
      </c>
      <c r="G70" t="str">
        <f>"kbd_usr["&amp;$A70&amp;"]."&amp;G$50&amp;"="&amp;'C43Layout1'!G24&amp;"; "</f>
        <v xml:space="preserve">kbd_usr[18].fShiftedAim=ITM_p; </v>
      </c>
      <c r="H70" t="str">
        <f>"kbd_usr["&amp;$A70&amp;"]."&amp;H$50&amp;"="&amp;'C43Layout1'!H24&amp;"; "</f>
        <v xml:space="preserve">kbd_usr[18].gShiftedAim=ITM_7; </v>
      </c>
      <c r="I70" t="str">
        <f>"kbd_usr["&amp;$A70&amp;"]."&amp;I$50&amp;"="&amp;'C43Layout1'!I24&amp;"; "</f>
        <v xml:space="preserve">kbd_usr[18].primaryTam=ITM_7; </v>
      </c>
      <c r="K70" s="16" t="str">
        <f>"    "&amp;'C43Layout1'!B70&amp;REPT(" ",('C43Layout1'!$J$51-LEN('C43Layout1'!B70)))&amp;
'C43Layout1'!C70&amp;REPT(" ",('C43Layout1'!$J$51-LEN('C43Layout1'!C70)))&amp;
'C43Layout1'!D70&amp;REPT(" ",('C43Layout1'!$J$51-LEN('C43Layout1'!D70)))&amp;
'C43Layout1'!E70&amp;REPT(" ",('C43Layout1'!$J$51-LEN('C43Layout1'!E70)))&amp;
'C43Layout1'!F70&amp;REPT(" ",('C43Layout1'!$J$51-LEN('C43Layout1'!F70)))&amp;
'C43Layout1'!G70&amp;REPT(" ",('C43Layout1'!$J$51-LEN('C43Layout1'!G70)))&amp;
'C43Layout1'!H70&amp;REPT(" ",('C43Layout1'!$J$51-LEN('C43Layout1'!H70)))&amp;
'C43Layout1'!I70&amp;REPT(" ",('C43Layout1'!$J$51-LEN('C43Layout1'!I70)))</f>
        <v xml:space="preserve">    kbd_usr[18].primary=ITM_7;                        kbd_usr[18].fShifted=-MNU_EQN;                    kbd_usr[18].gShifted=-MNU_HOME;                   kbd_usr[18].keyLblAim=ITM_7;                      kbd_usr[18].primaryAim=ITM_P;                     kbd_usr[18].fShiftedAim=ITM_p;                    kbd_usr[18].gShiftedAim=ITM_7;                    kbd_usr[18].primaryTam=ITM_7;                     </v>
      </c>
    </row>
    <row r="71" spans="1:11">
      <c r="A71">
        <v>19</v>
      </c>
      <c r="B71" t="str">
        <f>"kbd_usr["&amp;$A71&amp;"]."&amp;B$50&amp;"="&amp;'C43Layout1'!B25&amp;"; "</f>
        <v xml:space="preserve">kbd_usr[19].primary=ITM_8; </v>
      </c>
      <c r="C71" t="str">
        <f>"kbd_usr["&amp;$A71&amp;"]."&amp;C$50&amp;"="&amp;'C43Layout1'!C25&amp;"; "</f>
        <v xml:space="preserve">kbd_usr[19].fShifted=-MNU_ADV; </v>
      </c>
      <c r="D71" t="str">
        <f>"kbd_usr["&amp;$A71&amp;"]."&amp;D$50&amp;"="&amp;'C43Layout1'!D25&amp;"; "</f>
        <v xml:space="preserve">kbd_usr[19].gShifted=-MNU_CONST; </v>
      </c>
      <c r="E71" t="str">
        <f>"kbd_usr["&amp;$A71&amp;"]."&amp;E$50&amp;"="&amp;'C43Layout1'!E25&amp;"; "</f>
        <v xml:space="preserve">kbd_usr[19].keyLblAim=ITM_8; </v>
      </c>
      <c r="F71" t="str">
        <f>"kbd_usr["&amp;$A71&amp;"]."&amp;F$50&amp;"="&amp;'C43Layout1'!F25&amp;"; "</f>
        <v xml:space="preserve">kbd_usr[19].primaryAim=ITM_Q; </v>
      </c>
      <c r="G71" t="str">
        <f>"kbd_usr["&amp;$A71&amp;"]."&amp;G$50&amp;"="&amp;'C43Layout1'!G25&amp;"; "</f>
        <v xml:space="preserve">kbd_usr[19].fShiftedAim=ITM_q; </v>
      </c>
      <c r="H71" t="str">
        <f>"kbd_usr["&amp;$A71&amp;"]."&amp;H$50&amp;"="&amp;'C43Layout1'!H25&amp;"; "</f>
        <v xml:space="preserve">kbd_usr[19].gShiftedAim=ITM_8; </v>
      </c>
      <c r="I71" t="str">
        <f>"kbd_usr["&amp;$A71&amp;"]."&amp;I$50&amp;"="&amp;'C43Layout1'!I25&amp;"; "</f>
        <v xml:space="preserve">kbd_usr[19].primaryTam=ITM_8; </v>
      </c>
      <c r="K71" s="16" t="str">
        <f>"    "&amp;'C43Layout1'!B71&amp;REPT(" ",('C43Layout1'!$J$51-LEN('C43Layout1'!B71)))&amp;
'C43Layout1'!C71&amp;REPT(" ",('C43Layout1'!$J$51-LEN('C43Layout1'!C71)))&amp;
'C43Layout1'!D71&amp;REPT(" ",('C43Layout1'!$J$51-LEN('C43Layout1'!D71)))&amp;
'C43Layout1'!E71&amp;REPT(" ",('C43Layout1'!$J$51-LEN('C43Layout1'!E71)))&amp;
'C43Layout1'!F71&amp;REPT(" ",('C43Layout1'!$J$51-LEN('C43Layout1'!F71)))&amp;
'C43Layout1'!G71&amp;REPT(" ",('C43Layout1'!$J$51-LEN('C43Layout1'!G71)))&amp;
'C43Layout1'!H71&amp;REPT(" ",('C43Layout1'!$J$51-LEN('C43Layout1'!H71)))&amp;
'C43Layout1'!I71&amp;REPT(" ",('C43Layout1'!$J$51-LEN('C43Layout1'!I71)))</f>
        <v xml:space="preserve">    kbd_usr[19].primary=ITM_8;                        kbd_usr[19].fShifted=-MNU_ADV;                    kbd_usr[19].gShifted=-MNU_CONST;                  kbd_usr[19].keyLblAim=ITM_8;                      kbd_usr[19].primaryAim=ITM_Q;                     kbd_usr[19].fShiftedAim=ITM_q;                    kbd_usr[19].gShiftedAim=ITM_8;                    kbd_usr[19].primaryTam=ITM_8;                     </v>
      </c>
    </row>
    <row r="72" spans="1:11">
      <c r="A72">
        <v>20</v>
      </c>
      <c r="B72" t="str">
        <f>"kbd_usr["&amp;$A72&amp;"]."&amp;B$50&amp;"="&amp;'C43Layout1'!B26&amp;"; "</f>
        <v xml:space="preserve">kbd_usr[20].primary=ITM_9; </v>
      </c>
      <c r="C72" t="str">
        <f>"kbd_usr["&amp;$A72&amp;"]."&amp;C$50&amp;"="&amp;'C43Layout1'!C26&amp;"; "</f>
        <v xml:space="preserve">kbd_usr[20].fShifted=-MNU_MATX; </v>
      </c>
      <c r="D72" t="str">
        <f>"kbd_usr["&amp;$A72&amp;"]."&amp;D$50&amp;"="&amp;'C43Layout1'!D26&amp;"; "</f>
        <v xml:space="preserve">kbd_usr[20].gShifted=-MNU_XFN; </v>
      </c>
      <c r="E72" t="str">
        <f>"kbd_usr["&amp;$A72&amp;"]."&amp;E$50&amp;"="&amp;'C43Layout1'!E26&amp;"; "</f>
        <v xml:space="preserve">kbd_usr[20].keyLblAim=ITM_9; </v>
      </c>
      <c r="F72" t="str">
        <f>"kbd_usr["&amp;$A72&amp;"]."&amp;F$50&amp;"="&amp;'C43Layout1'!F26&amp;"; "</f>
        <v xml:space="preserve">kbd_usr[20].primaryAim=ITM_R; </v>
      </c>
      <c r="G72" t="str">
        <f>"kbd_usr["&amp;$A72&amp;"]."&amp;G$50&amp;"="&amp;'C43Layout1'!G26&amp;"; "</f>
        <v xml:space="preserve">kbd_usr[20].fShiftedAim=ITM_r; </v>
      </c>
      <c r="H72" t="str">
        <f>"kbd_usr["&amp;$A72&amp;"]."&amp;H$50&amp;"="&amp;'C43Layout1'!H26&amp;"; "</f>
        <v xml:space="preserve">kbd_usr[20].gShiftedAim=ITM_9; </v>
      </c>
      <c r="I72" t="str">
        <f>"kbd_usr["&amp;$A72&amp;"]."&amp;I$50&amp;"="&amp;'C43Layout1'!I26&amp;"; "</f>
        <v xml:space="preserve">kbd_usr[20].primaryTam=ITM_9; </v>
      </c>
      <c r="K72" s="16" t="str">
        <f>"    "&amp;'C43Layout1'!B72&amp;REPT(" ",('C43Layout1'!$J$51-LEN('C43Layout1'!B72)))&amp;
'C43Layout1'!C72&amp;REPT(" ",('C43Layout1'!$J$51-LEN('C43Layout1'!C72)))&amp;
'C43Layout1'!D72&amp;REPT(" ",('C43Layout1'!$J$51-LEN('C43Layout1'!D72)))&amp;
'C43Layout1'!E72&amp;REPT(" ",('C43Layout1'!$J$51-LEN('C43Layout1'!E72)))&amp;
'C43Layout1'!F72&amp;REPT(" ",('C43Layout1'!$J$51-LEN('C43Layout1'!F72)))&amp;
'C43Layout1'!G72&amp;REPT(" ",('C43Layout1'!$J$51-LEN('C43Layout1'!G72)))&amp;
'C43Layout1'!H72&amp;REPT(" ",('C43Layout1'!$J$51-LEN('C43Layout1'!H72)))&amp;
'C43Layout1'!I72&amp;REPT(" ",('C43Layout1'!$J$51-LEN('C43Layout1'!I72)))</f>
        <v xml:space="preserve">    kbd_usr[20].primary=ITM_9;                        kbd_usr[20].fShifted=-MNU_MATX;                   kbd_usr[20].gShifted=-MNU_XFN;                    kbd_usr[20].keyLblAim=ITM_9;                      kbd_usr[20].primaryAim=ITM_R;                     kbd_usr[20].fShiftedAim=ITM_r;                    kbd_usr[20].gShiftedAim=ITM_9;                    kbd_usr[20].primaryTam=ITM_9;                     </v>
      </c>
    </row>
    <row r="73" spans="1:11">
      <c r="A73">
        <v>21</v>
      </c>
      <c r="B73" t="str">
        <f>"kbd_usr["&amp;$A73&amp;"]."&amp;B$50&amp;"="&amp;'C43Layout1'!B27&amp;"; "</f>
        <v xml:space="preserve">kbd_usr[21].primary=ITM_DIV; </v>
      </c>
      <c r="C73" t="str">
        <f>"kbd_usr["&amp;$A73&amp;"]."&amp;C$50&amp;"="&amp;'C43Layout1'!C27&amp;"; "</f>
        <v xml:space="preserve">kbd_usr[21].fShifted=-MNU_STAT; </v>
      </c>
      <c r="D73" t="str">
        <f>"kbd_usr["&amp;$A73&amp;"]."&amp;D$50&amp;"="&amp;'C43Layout1'!D27&amp;"; "</f>
        <v xml:space="preserve">kbd_usr[21].gShifted=-MNU_SUMS; </v>
      </c>
      <c r="E73" t="str">
        <f>"kbd_usr["&amp;$A73&amp;"]."&amp;E$50&amp;"="&amp;'C43Layout1'!E27&amp;"; "</f>
        <v xml:space="preserve">kbd_usr[21].keyLblAim=ITM_OBELUS; </v>
      </c>
      <c r="F73" t="str">
        <f>"kbd_usr["&amp;$A73&amp;"]."&amp;F$50&amp;"="&amp;'C43Layout1'!F27&amp;"; "</f>
        <v xml:space="preserve">kbd_usr[21].primaryAim=ITM_S; </v>
      </c>
      <c r="G73" t="str">
        <f>"kbd_usr["&amp;$A73&amp;"]."&amp;G$50&amp;"="&amp;'C43Layout1'!G27&amp;"; "</f>
        <v xml:space="preserve">kbd_usr[21].fShiftedAim=ITM_s; </v>
      </c>
      <c r="H73" t="str">
        <f>"kbd_usr["&amp;$A73&amp;"]."&amp;H$50&amp;"="&amp;'C43Layout1'!H27&amp;"; "</f>
        <v xml:space="preserve">kbd_usr[21].gShiftedAim=ITM_OBELUS; </v>
      </c>
      <c r="I73" t="str">
        <f>"kbd_usr["&amp;$A73&amp;"]."&amp;I$50&amp;"="&amp;'C43Layout1'!I27&amp;"; "</f>
        <v xml:space="preserve">kbd_usr[21].primaryTam=ITM_DIV; </v>
      </c>
      <c r="K73" s="16" t="str">
        <f>"    "&amp;'C43Layout1'!B73&amp;REPT(" ",('C43Layout1'!$J$51-LEN('C43Layout1'!B73)))&amp;
'C43Layout1'!C73&amp;REPT(" ",('C43Layout1'!$J$51-LEN('C43Layout1'!C73)))&amp;
'C43Layout1'!D73&amp;REPT(" ",('C43Layout1'!$J$51-LEN('C43Layout1'!D73)))&amp;
'C43Layout1'!E73&amp;REPT(" ",('C43Layout1'!$J$51-LEN('C43Layout1'!E73)))&amp;
'C43Layout1'!F73&amp;REPT(" ",('C43Layout1'!$J$51-LEN('C43Layout1'!F73)))&amp;
'C43Layout1'!G73&amp;REPT(" ",('C43Layout1'!$J$51-LEN('C43Layout1'!G73)))&amp;
'C43Layout1'!H73&amp;REPT(" ",('C43Layout1'!$J$51-LEN('C43Layout1'!H73)))&amp;
'C43Layout1'!I73&amp;REPT(" ",('C43Layout1'!$J$51-LEN('C43Layout1'!I73)))</f>
        <v xml:space="preserve">    kbd_usr[21].primary=ITM_DIV;                      kbd_usr[21].fShifted=-MNU_STAT;                   kbd_usr[21].gShifted=-MNU_SUMS;                   kbd_usr[21].keyLblAim=ITM_OBELUS;                 kbd_usr[21].primaryAim=ITM_S;                     kbd_usr[21].fShiftedAim=ITM_s;                    kbd_usr[21].gShiftedAim=ITM_OBELUS;               kbd_usr[21].primaryTam=ITM_DIV;                   </v>
      </c>
    </row>
    <row r="74" spans="1:11">
      <c r="A74">
        <v>22</v>
      </c>
      <c r="B74" t="str">
        <f>"kbd_usr["&amp;$A74&amp;"]."&amp;B$50&amp;"="&amp;'C43Layout1'!B29&amp;"; "</f>
        <v xml:space="preserve">kbd_usr[22].primary=ITM_DOWN1; </v>
      </c>
      <c r="C74" t="str">
        <f>"kbd_usr["&amp;$A74&amp;"]."&amp;C$50&amp;"="&amp;'C43Layout1'!C29&amp;"; "</f>
        <v xml:space="preserve">kbd_usr[22].fShifted=ITM_SST; </v>
      </c>
      <c r="D74" t="str">
        <f>"kbd_usr["&amp;$A74&amp;"]."&amp;D$50&amp;"="&amp;'C43Layout1'!D29&amp;"; "</f>
        <v xml:space="preserve">kbd_usr[22].gShifted=ITM_FLGSV; </v>
      </c>
      <c r="E74" t="str">
        <f>"kbd_usr["&amp;$A74&amp;"]."&amp;E$50&amp;"="&amp;'C43Layout1'!E29&amp;"; "</f>
        <v xml:space="preserve">kbd_usr[22].keyLblAim=ITM_DOWN1; </v>
      </c>
      <c r="F74" t="str">
        <f>"kbd_usr["&amp;$A74&amp;"]."&amp;F$50&amp;"="&amp;'C43Layout1'!F29&amp;"; "</f>
        <v xml:space="preserve">kbd_usr[22].primaryAim=ITM_DOWN1; </v>
      </c>
      <c r="G74" t="str">
        <f>"kbd_usr["&amp;$A74&amp;"]."&amp;G$50&amp;"="&amp;'C43Layout1'!G29&amp;"; "</f>
        <v xml:space="preserve">kbd_usr[22].fShiftedAim=CHR_caseDN; </v>
      </c>
      <c r="H74" t="str">
        <f>"kbd_usr["&amp;$A74&amp;"]."&amp;H$50&amp;"="&amp;'C43Layout1'!H29&amp;"; "</f>
        <v xml:space="preserve">kbd_usr[22].gShiftedAim=ITM_DOWN_ARROW; </v>
      </c>
      <c r="I74" t="str">
        <f>"kbd_usr["&amp;$A74&amp;"]."&amp;I$50&amp;"="&amp;'C43Layout1'!I29&amp;"; "</f>
        <v xml:space="preserve">kbd_usr[22].primaryTam=ITM_DOWN1; </v>
      </c>
      <c r="K74" s="16" t="str">
        <f>"    "&amp;'C43Layout1'!B74&amp;REPT(" ",('C43Layout1'!$J$51-LEN('C43Layout1'!B74)))&amp;
'C43Layout1'!C74&amp;REPT(" ",('C43Layout1'!$J$51-LEN('C43Layout1'!C74)))&amp;
'C43Layout1'!D74&amp;REPT(" ",('C43Layout1'!$J$51-LEN('C43Layout1'!D74)))&amp;
'C43Layout1'!E74&amp;REPT(" ",('C43Layout1'!$J$51-LEN('C43Layout1'!E74)))&amp;
'C43Layout1'!F74&amp;REPT(" ",('C43Layout1'!$J$51-LEN('C43Layout1'!F74)))&amp;
'C43Layout1'!G74&amp;REPT(" ",('C43Layout1'!$J$51-LEN('C43Layout1'!G74)))&amp;
'C43Layout1'!H74&amp;REPT(" ",('C43Layout1'!$J$51-LEN('C43Layout1'!H74)))&amp;
'C43Layout1'!I74&amp;REPT(" ",('C43Layout1'!$J$51-LEN('C43Layout1'!I74)))</f>
        <v xml:space="preserve">    kbd_usr[22].primary=ITM_DOWN1;                    kbd_usr[22].fShifted=ITM_SST;                     kbd_usr[22].gShifted=ITM_FLGSV;                   kbd_usr[22].keyLblAim=ITM_DOWN1;                  kbd_usr[22].primaryAim=ITM_DOWN1;                 kbd_usr[22].fShiftedAim=CHR_caseDN;               kbd_usr[22].gShiftedAim=ITM_DOWN_ARROW;           kbd_usr[22].primaryTam=ITM_DOWN1;                 </v>
      </c>
    </row>
    <row r="75" spans="1:11">
      <c r="A75">
        <v>23</v>
      </c>
      <c r="B75" t="str">
        <f>"kbd_usr["&amp;$A75&amp;"]."&amp;B$50&amp;"="&amp;'C43Layout1'!B30&amp;"; "</f>
        <v xml:space="preserve">kbd_usr[23].primary=ITM_4; </v>
      </c>
      <c r="C75" t="str">
        <f>"kbd_usr["&amp;$A75&amp;"]."&amp;C$50&amp;"="&amp;'C43Layout1'!C30&amp;"; "</f>
        <v xml:space="preserve">kbd_usr[23].fShifted=-MNU_BASE; </v>
      </c>
      <c r="D75" t="str">
        <f>"kbd_usr["&amp;$A75&amp;"]."&amp;D$50&amp;"="&amp;'C43Layout1'!D30&amp;"; "</f>
        <v xml:space="preserve">kbd_usr[23].gShifted=-MNU_CLK; </v>
      </c>
      <c r="E75" t="str">
        <f>"kbd_usr["&amp;$A75&amp;"]."&amp;E$50&amp;"="&amp;'C43Layout1'!E30&amp;"; "</f>
        <v xml:space="preserve">kbd_usr[23].keyLblAim=ITM_4; </v>
      </c>
      <c r="F75" t="str">
        <f>"kbd_usr["&amp;$A75&amp;"]."&amp;F$50&amp;"="&amp;'C43Layout1'!F30&amp;"; "</f>
        <v xml:space="preserve">kbd_usr[23].primaryAim=ITM_T; </v>
      </c>
      <c r="G75" t="str">
        <f>"kbd_usr["&amp;$A75&amp;"]."&amp;G$50&amp;"="&amp;'C43Layout1'!G30&amp;"; "</f>
        <v xml:space="preserve">kbd_usr[23].fShiftedAim=ITM_t; </v>
      </c>
      <c r="H75" t="str">
        <f>"kbd_usr["&amp;$A75&amp;"]."&amp;H$50&amp;"="&amp;'C43Layout1'!H30&amp;"; "</f>
        <v xml:space="preserve">kbd_usr[23].gShiftedAim=ITM_4; </v>
      </c>
      <c r="I75" t="str">
        <f>"kbd_usr["&amp;$A75&amp;"]."&amp;I$50&amp;"="&amp;'C43Layout1'!I30&amp;"; "</f>
        <v xml:space="preserve">kbd_usr[23].primaryTam=ITM_4; </v>
      </c>
      <c r="K75" s="16" t="str">
        <f>"    "&amp;'C43Layout1'!B75&amp;REPT(" ",('C43Layout1'!$J$51-LEN('C43Layout1'!B75)))&amp;
'C43Layout1'!C75&amp;REPT(" ",('C43Layout1'!$J$51-LEN('C43Layout1'!C75)))&amp;
'C43Layout1'!D75&amp;REPT(" ",('C43Layout1'!$J$51-LEN('C43Layout1'!D75)))&amp;
'C43Layout1'!E75&amp;REPT(" ",('C43Layout1'!$J$51-LEN('C43Layout1'!E75)))&amp;
'C43Layout1'!F75&amp;REPT(" ",('C43Layout1'!$J$51-LEN('C43Layout1'!F75)))&amp;
'C43Layout1'!G75&amp;REPT(" ",('C43Layout1'!$J$51-LEN('C43Layout1'!G75)))&amp;
'C43Layout1'!H75&amp;REPT(" ",('C43Layout1'!$J$51-LEN('C43Layout1'!H75)))&amp;
'C43Layout1'!I75&amp;REPT(" ",('C43Layout1'!$J$51-LEN('C43Layout1'!I75)))</f>
        <v xml:space="preserve">    kbd_usr[23].primary=ITM_4;                        kbd_usr[23].fShifted=-MNU_BASE;                   kbd_usr[23].gShifted=-MNU_CLK;                    kbd_usr[23].keyLblAim=ITM_4;                      kbd_usr[23].primaryAim=ITM_T;                     kbd_usr[23].fShiftedAim=ITM_t;                    kbd_usr[23].gShiftedAim=ITM_4;                    kbd_usr[23].primaryTam=ITM_4;                     </v>
      </c>
    </row>
    <row r="76" spans="1:11">
      <c r="A76">
        <v>24</v>
      </c>
      <c r="B76" t="str">
        <f>"kbd_usr["&amp;$A76&amp;"]."&amp;B$50&amp;"="&amp;'C43Layout1'!B31&amp;"; "</f>
        <v xml:space="preserve">kbd_usr[24].primary=ITM_5; </v>
      </c>
      <c r="C76" t="str">
        <f>"kbd_usr["&amp;$A76&amp;"]."&amp;C$50&amp;"="&amp;'C43Layout1'!C31&amp;"; "</f>
        <v xml:space="preserve">kbd_usr[24].fShifted=-MNU_ANGLECONV; </v>
      </c>
      <c r="D76" t="str">
        <f>"kbd_usr["&amp;$A76&amp;"]."&amp;D$50&amp;"="&amp;'C43Layout1'!D31&amp;"; "</f>
        <v xml:space="preserve">kbd_usr[24].gShifted=-MNU_UNITCONV; </v>
      </c>
      <c r="E76" t="str">
        <f>"kbd_usr["&amp;$A76&amp;"]."&amp;E$50&amp;"="&amp;'C43Layout1'!E31&amp;"; "</f>
        <v xml:space="preserve">kbd_usr[24].keyLblAim=ITM_5; </v>
      </c>
      <c r="F76" t="str">
        <f>"kbd_usr["&amp;$A76&amp;"]."&amp;F$50&amp;"="&amp;'C43Layout1'!F31&amp;"; "</f>
        <v xml:space="preserve">kbd_usr[24].primaryAim=ITM_U; </v>
      </c>
      <c r="G76" t="str">
        <f>"kbd_usr["&amp;$A76&amp;"]."&amp;G$50&amp;"="&amp;'C43Layout1'!G31&amp;"; "</f>
        <v xml:space="preserve">kbd_usr[24].fShiftedAim=ITM_u; </v>
      </c>
      <c r="H76" t="str">
        <f>"kbd_usr["&amp;$A76&amp;"]."&amp;H$50&amp;"="&amp;'C43Layout1'!H31&amp;"; "</f>
        <v xml:space="preserve">kbd_usr[24].gShiftedAim=ITM_5; </v>
      </c>
      <c r="I76" t="str">
        <f>"kbd_usr["&amp;$A76&amp;"]."&amp;I$50&amp;"="&amp;'C43Layout1'!I31&amp;"; "</f>
        <v xml:space="preserve">kbd_usr[24].primaryTam=ITM_5; </v>
      </c>
      <c r="K76" s="16" t="str">
        <f>"    "&amp;'C43Layout1'!B76&amp;REPT(" ",('C43Layout1'!$J$51-LEN('C43Layout1'!B76)))&amp;
'C43Layout1'!C76&amp;REPT(" ",('C43Layout1'!$J$51-LEN('C43Layout1'!C76)))&amp;
'C43Layout1'!D76&amp;REPT(" ",('C43Layout1'!$J$51-LEN('C43Layout1'!D76)))&amp;
'C43Layout1'!E76&amp;REPT(" ",('C43Layout1'!$J$51-LEN('C43Layout1'!E76)))&amp;
'C43Layout1'!F76&amp;REPT(" ",('C43Layout1'!$J$51-LEN('C43Layout1'!F76)))&amp;
'C43Layout1'!G76&amp;REPT(" ",('C43Layout1'!$J$51-LEN('C43Layout1'!G76)))&amp;
'C43Layout1'!H76&amp;REPT(" ",('C43Layout1'!$J$51-LEN('C43Layout1'!H76)))&amp;
'C43Layout1'!I76&amp;REPT(" ",('C43Layout1'!$J$51-LEN('C43Layout1'!I76)))</f>
        <v xml:space="preserve">    kbd_usr[24].primary=ITM_5;                        kbd_usr[24].fShifted=-MNU_ANGLECONV;              kbd_usr[24].gShifted=-MNU_UNITCONV;               kbd_usr[24].keyLblAim=ITM_5;                      kbd_usr[24].primaryAim=ITM_U;                     kbd_usr[24].fShiftedAim=ITM_u;                    kbd_usr[24].gShiftedAim=ITM_5;                    kbd_usr[24].primaryTam=ITM_5;                     </v>
      </c>
    </row>
    <row r="77" spans="1:11">
      <c r="A77">
        <v>25</v>
      </c>
      <c r="B77" t="str">
        <f>"kbd_usr["&amp;$A77&amp;"]."&amp;B$50&amp;"="&amp;'C43Layout1'!B32&amp;"; "</f>
        <v xml:space="preserve">kbd_usr[25].primary=ITM_6; </v>
      </c>
      <c r="C77" t="str">
        <f>"kbd_usr["&amp;$A77&amp;"]."&amp;C$50&amp;"="&amp;'C43Layout1'!C32&amp;"; "</f>
        <v xml:space="preserve">kbd_usr[25].fShifted=-MNU_FLAGS; </v>
      </c>
      <c r="D77" t="str">
        <f>"kbd_usr["&amp;$A77&amp;"]."&amp;D$50&amp;"="&amp;'C43Layout1'!D32&amp;"; "</f>
        <v xml:space="preserve">kbd_usr[25].gShifted=-MNU_BITS; </v>
      </c>
      <c r="E77" t="str">
        <f>"kbd_usr["&amp;$A77&amp;"]."&amp;E$50&amp;"="&amp;'C43Layout1'!E32&amp;"; "</f>
        <v xml:space="preserve">kbd_usr[25].keyLblAim=ITM_6; </v>
      </c>
      <c r="F77" t="str">
        <f>"kbd_usr["&amp;$A77&amp;"]."&amp;F$50&amp;"="&amp;'C43Layout1'!F32&amp;"; "</f>
        <v xml:space="preserve">kbd_usr[25].primaryAim=ITM_V; </v>
      </c>
      <c r="G77" t="str">
        <f>"kbd_usr["&amp;$A77&amp;"]."&amp;G$50&amp;"="&amp;'C43Layout1'!G32&amp;"; "</f>
        <v xml:space="preserve">kbd_usr[25].fShiftedAim=ITM_v; </v>
      </c>
      <c r="H77" t="str">
        <f>"kbd_usr["&amp;$A77&amp;"]."&amp;H$50&amp;"="&amp;'C43Layout1'!H32&amp;"; "</f>
        <v xml:space="preserve">kbd_usr[25].gShiftedAim=ITM_6; </v>
      </c>
      <c r="I77" t="str">
        <f>"kbd_usr["&amp;$A77&amp;"]."&amp;I$50&amp;"="&amp;'C43Layout1'!I32&amp;"; "</f>
        <v xml:space="preserve">kbd_usr[25].primaryTam=ITM_6; </v>
      </c>
      <c r="K77" s="16" t="str">
        <f>"    "&amp;'C43Layout1'!B77&amp;REPT(" ",('C43Layout1'!$J$51-LEN('C43Layout1'!B77)))&amp;
'C43Layout1'!C77&amp;REPT(" ",('C43Layout1'!$J$51-LEN('C43Layout1'!C77)))&amp;
'C43Layout1'!D77&amp;REPT(" ",('C43Layout1'!$J$51-LEN('C43Layout1'!D77)))&amp;
'C43Layout1'!E77&amp;REPT(" ",('C43Layout1'!$J$51-LEN('C43Layout1'!E77)))&amp;
'C43Layout1'!F77&amp;REPT(" ",('C43Layout1'!$J$51-LEN('C43Layout1'!F77)))&amp;
'C43Layout1'!G77&amp;REPT(" ",('C43Layout1'!$J$51-LEN('C43Layout1'!G77)))&amp;
'C43Layout1'!H77&amp;REPT(" ",('C43Layout1'!$J$51-LEN('C43Layout1'!H77)))&amp;
'C43Layout1'!I77&amp;REPT(" ",('C43Layout1'!$J$51-LEN('C43Layout1'!I77)))</f>
        <v xml:space="preserve">    kbd_usr[25].primary=ITM_6;                        kbd_usr[25].fShifted=-MNU_FLAGS;                  kbd_usr[25].gShifted=-MNU_BITS;                   kbd_usr[25].keyLblAim=ITM_6;                      kbd_usr[25].primaryAim=ITM_V;                     kbd_usr[25].fShiftedAim=ITM_v;                    kbd_usr[25].gShiftedAim=ITM_6;                    kbd_usr[25].primaryTam=ITM_6;                     </v>
      </c>
    </row>
    <row r="78" spans="1:11">
      <c r="A78">
        <v>26</v>
      </c>
      <c r="B78" t="str">
        <f>"kbd_usr["&amp;$A78&amp;"]."&amp;B$50&amp;"="&amp;'C43Layout1'!B33&amp;"; "</f>
        <v xml:space="preserve">kbd_usr[26].primary=ITM_MULT; </v>
      </c>
      <c r="C78" t="str">
        <f>"kbd_usr["&amp;$A78&amp;"]."&amp;C$50&amp;"="&amp;'C43Layout1'!C33&amp;"; "</f>
        <v xml:space="preserve">kbd_usr[26].fShifted=-MNU_PROB; </v>
      </c>
      <c r="D78" t="str">
        <f>"kbd_usr["&amp;$A78&amp;"]."&amp;D$50&amp;"="&amp;'C43Layout1'!D33&amp;"; "</f>
        <v xml:space="preserve">kbd_usr[26].gShifted=-MNU_INTS; </v>
      </c>
      <c r="E78" t="str">
        <f>"kbd_usr["&amp;$A78&amp;"]."&amp;E$50&amp;"="&amp;'C43Layout1'!E33&amp;"; "</f>
        <v xml:space="preserve">kbd_usr[26].keyLblAim=ITM_CROSS; </v>
      </c>
      <c r="F78" t="str">
        <f>"kbd_usr["&amp;$A78&amp;"]."&amp;F$50&amp;"="&amp;'C43Layout1'!F33&amp;"; "</f>
        <v xml:space="preserve">kbd_usr[26].primaryAim=ITM_W; </v>
      </c>
      <c r="G78" t="str">
        <f>"kbd_usr["&amp;$A78&amp;"]."&amp;G$50&amp;"="&amp;'C43Layout1'!G33&amp;"; "</f>
        <v xml:space="preserve">kbd_usr[26].fShiftedAim=ITM_w; </v>
      </c>
      <c r="H78" t="str">
        <f>"kbd_usr["&amp;$A78&amp;"]."&amp;H$50&amp;"="&amp;'C43Layout1'!H33&amp;"; "</f>
        <v xml:space="preserve">kbd_usr[26].gShiftedAim=ITM_CROSS; </v>
      </c>
      <c r="I78" t="str">
        <f>"kbd_usr["&amp;$A78&amp;"]."&amp;I$50&amp;"="&amp;'C43Layout1'!I33&amp;"; "</f>
        <v xml:space="preserve">kbd_usr[26].primaryTam=ITM_MULT; </v>
      </c>
      <c r="K78" s="16" t="str">
        <f>"    "&amp;'C43Layout1'!B78&amp;REPT(" ",('C43Layout1'!$J$51-LEN('C43Layout1'!B78)))&amp;
'C43Layout1'!C78&amp;REPT(" ",('C43Layout1'!$J$51-LEN('C43Layout1'!C78)))&amp;
'C43Layout1'!D78&amp;REPT(" ",('C43Layout1'!$J$51-LEN('C43Layout1'!D78)))&amp;
'C43Layout1'!E78&amp;REPT(" ",('C43Layout1'!$J$51-LEN('C43Layout1'!E78)))&amp;
'C43Layout1'!F78&amp;REPT(" ",('C43Layout1'!$J$51-LEN('C43Layout1'!F78)))&amp;
'C43Layout1'!G78&amp;REPT(" ",('C43Layout1'!$J$51-LEN('C43Layout1'!G78)))&amp;
'C43Layout1'!H78&amp;REPT(" ",('C43Layout1'!$J$51-LEN('C43Layout1'!H78)))&amp;
'C43Layout1'!I78&amp;REPT(" ",('C43Layout1'!$J$51-LEN('C43Layout1'!I78)))</f>
        <v xml:space="preserve">    kbd_usr[26].primary=ITM_MULT;                     kbd_usr[26].fShifted=-MNU_PROB;                   kbd_usr[26].gShifted=-MNU_INTS;                   kbd_usr[26].keyLblAim=ITM_CROSS;                  kbd_usr[26].primaryAim=ITM_W;                     kbd_usr[26].fShiftedAim=ITM_w;                    kbd_usr[26].gShiftedAim=ITM_CROSS;                kbd_usr[26].primaryTam=ITM_MULT;                  </v>
      </c>
    </row>
    <row r="79" spans="1:11">
      <c r="A79">
        <v>27</v>
      </c>
      <c r="B79" t="str">
        <f>"kbd_usr["&amp;$A79&amp;"]."&amp;B$50&amp;"="&amp;'C43Layout1'!B35&amp;"; "</f>
        <v xml:space="preserve">kbd_usr[27].primary=KEY_fg; </v>
      </c>
      <c r="C79" t="str">
        <f>"kbd_usr["&amp;$A79&amp;"]."&amp;C$50&amp;"="&amp;'C43Layout1'!C35&amp;"; "</f>
        <v xml:space="preserve">kbd_usr[27].fShifted=ITM_NULL; </v>
      </c>
      <c r="D79" t="str">
        <f>"kbd_usr["&amp;$A79&amp;"]."&amp;D$50&amp;"="&amp;'C43Layout1'!D35&amp;"; "</f>
        <v xml:space="preserve">kbd_usr[27].gShifted=ITM_NULL; </v>
      </c>
      <c r="E79" t="str">
        <f>"kbd_usr["&amp;$A79&amp;"]."&amp;E$50&amp;"="&amp;'C43Layout1'!E35&amp;"; "</f>
        <v xml:space="preserve">kbd_usr[27].keyLblAim=KEY_fg; </v>
      </c>
      <c r="F79" t="str">
        <f>"kbd_usr["&amp;$A79&amp;"]."&amp;F$50&amp;"="&amp;'C43Layout1'!F35&amp;"; "</f>
        <v xml:space="preserve">kbd_usr[27].primaryAim=KEY_fg; </v>
      </c>
      <c r="G79" t="str">
        <f>"kbd_usr["&amp;$A79&amp;"]."&amp;G$50&amp;"="&amp;'C43Layout1'!G35&amp;"; "</f>
        <v xml:space="preserve">kbd_usr[27].fShiftedAim=ITM_NULL; </v>
      </c>
      <c r="H79" t="str">
        <f>"kbd_usr["&amp;$A79&amp;"]."&amp;H$50&amp;"="&amp;'C43Layout1'!H35&amp;"; "</f>
        <v xml:space="preserve">kbd_usr[27].gShiftedAim=KEY_fg; </v>
      </c>
      <c r="I79" t="str">
        <f>"kbd_usr["&amp;$A79&amp;"]."&amp;I$50&amp;"="&amp;'C43Layout1'!I35&amp;"; "</f>
        <v xml:space="preserve">kbd_usr[27].primaryTam=KEY_fg; </v>
      </c>
      <c r="K79" s="16" t="str">
        <f>"    "&amp;'C43Layout1'!B79&amp;REPT(" ",('C43Layout1'!$J$51-LEN('C43Layout1'!B79)))&amp;
'C43Layout1'!C79&amp;REPT(" ",('C43Layout1'!$J$51-LEN('C43Layout1'!C79)))&amp;
'C43Layout1'!D79&amp;REPT(" ",('C43Layout1'!$J$51-LEN('C43Layout1'!D79)))&amp;
'C43Layout1'!E79&amp;REPT(" ",('C43Layout1'!$J$51-LEN('C43Layout1'!E79)))&amp;
'C43Layout1'!F79&amp;REPT(" ",('C43Layout1'!$J$51-LEN('C43Layout1'!F79)))&amp;
'C43Layout1'!G79&amp;REPT(" ",('C43Layout1'!$J$51-LEN('C43Layout1'!G79)))&amp;
'C43Layout1'!H79&amp;REPT(" ",('C43Layout1'!$J$51-LEN('C43Layout1'!H79)))&amp;
'C43Layout1'!I79&amp;REPT(" ",('C43Layout1'!$J$51-LEN('C43Layout1'!I79)))</f>
        <v xml:space="preserve">    kbd_usr[27].primary=KEY_fg;                       kbd_usr[27].fShifted=ITM_NULL;                    kbd_usr[27].gShifted=ITM_NULL;                    kbd_usr[27].keyLblAim=KEY_fg;                     kbd_usr[27].primaryAim=KEY_fg;                    kbd_usr[27].fShiftedAim=ITM_NULL;                 kbd_usr[27].gShiftedAim=KEY_fg;                   kbd_usr[27].primaryTam=KEY_fg;                    </v>
      </c>
    </row>
    <row r="80" spans="1:11">
      <c r="A80">
        <v>28</v>
      </c>
      <c r="B80" t="str">
        <f>"kbd_usr["&amp;$A80&amp;"]."&amp;B$50&amp;"="&amp;'C43Layout1'!B36&amp;"; "</f>
        <v xml:space="preserve">kbd_usr[28].primary=ITM_1; </v>
      </c>
      <c r="C80" t="str">
        <f>"kbd_usr["&amp;$A80&amp;"]."&amp;C$50&amp;"="&amp;'C43Layout1'!C36&amp;"; "</f>
        <v xml:space="preserve">kbd_usr[28].fShifted=ITM_ASSIGN; </v>
      </c>
      <c r="D80" t="str">
        <f>"kbd_usr["&amp;$A80&amp;"]."&amp;D$50&amp;"="&amp;'C43Layout1'!D36&amp;"; "</f>
        <v xml:space="preserve">kbd_usr[28].gShifted=-MNU_ASN; </v>
      </c>
      <c r="E80" t="str">
        <f>"kbd_usr["&amp;$A80&amp;"]."&amp;E$50&amp;"="&amp;'C43Layout1'!E36&amp;"; "</f>
        <v xml:space="preserve">kbd_usr[28].keyLblAim=ITM_1; </v>
      </c>
      <c r="F80" t="str">
        <f>"kbd_usr["&amp;$A80&amp;"]."&amp;F$50&amp;"="&amp;'C43Layout1'!F36&amp;"; "</f>
        <v xml:space="preserve">kbd_usr[28].primaryAim=ITM_X; </v>
      </c>
      <c r="G80" t="str">
        <f>"kbd_usr["&amp;$A80&amp;"]."&amp;G$50&amp;"="&amp;'C43Layout1'!G36&amp;"; "</f>
        <v xml:space="preserve">kbd_usr[28].fShiftedAim=ITM_x; </v>
      </c>
      <c r="H80" t="str">
        <f>"kbd_usr["&amp;$A80&amp;"]."&amp;H$50&amp;"="&amp;'C43Layout1'!H36&amp;"; "</f>
        <v xml:space="preserve">kbd_usr[28].gShiftedAim=ITM_1; </v>
      </c>
      <c r="I80" t="str">
        <f>"kbd_usr["&amp;$A80&amp;"]."&amp;I$50&amp;"="&amp;'C43Layout1'!I36&amp;"; "</f>
        <v xml:space="preserve">kbd_usr[28].primaryTam=ITM_1; </v>
      </c>
      <c r="K80" s="16" t="str">
        <f>"    "&amp;'C43Layout1'!B80&amp;REPT(" ",('C43Layout1'!$J$51-LEN('C43Layout1'!B80)))&amp;
'C43Layout1'!C80&amp;REPT(" ",('C43Layout1'!$J$51-LEN('C43Layout1'!C80)))&amp;
'C43Layout1'!D80&amp;REPT(" ",('C43Layout1'!$J$51-LEN('C43Layout1'!D80)))&amp;
'C43Layout1'!E80&amp;REPT(" ",('C43Layout1'!$J$51-LEN('C43Layout1'!E80)))&amp;
'C43Layout1'!F80&amp;REPT(" ",('C43Layout1'!$J$51-LEN('C43Layout1'!F80)))&amp;
'C43Layout1'!G80&amp;REPT(" ",('C43Layout1'!$J$51-LEN('C43Layout1'!G80)))&amp;
'C43Layout1'!H80&amp;REPT(" ",('C43Layout1'!$J$51-LEN('C43Layout1'!H80)))&amp;
'C43Layout1'!I80&amp;REPT(" ",('C43Layout1'!$J$51-LEN('C43Layout1'!I80)))</f>
        <v xml:space="preserve">    kbd_usr[28].primary=ITM_1;                        kbd_usr[28].fShifted=ITM_ASSIGN;                  kbd_usr[28].gShifted=-MNU_ASN;                    kbd_usr[28].keyLblAim=ITM_1;                      kbd_usr[28].primaryAim=ITM_X;                     kbd_usr[28].fShiftedAim=ITM_x;                    kbd_usr[28].gShiftedAim=ITM_1;                    kbd_usr[28].primaryTam=ITM_1;                     </v>
      </c>
    </row>
    <row r="81" spans="1:11">
      <c r="A81">
        <v>29</v>
      </c>
      <c r="B81" t="str">
        <f>"kbd_usr["&amp;$A81&amp;"]."&amp;B$50&amp;"="&amp;'C43Layout1'!B37&amp;"; "</f>
        <v xml:space="preserve">kbd_usr[29].primary=ITM_2; </v>
      </c>
      <c r="C81" t="str">
        <f>"kbd_usr["&amp;$A81&amp;"]."&amp;C$50&amp;"="&amp;'C43Layout1'!C37&amp;"; "</f>
        <v xml:space="preserve">kbd_usr[29].fShifted=ITM_USERMODE; </v>
      </c>
      <c r="D81" t="str">
        <f>"kbd_usr["&amp;$A81&amp;"]."&amp;D$50&amp;"="&amp;'C43Layout1'!D37&amp;"; "</f>
        <v xml:space="preserve">kbd_usr[29].gShifted=-MNU_LOOP; </v>
      </c>
      <c r="E81" t="str">
        <f>"kbd_usr["&amp;$A81&amp;"]."&amp;E$50&amp;"="&amp;'C43Layout1'!E37&amp;"; "</f>
        <v xml:space="preserve">kbd_usr[29].keyLblAim=ITM_2; </v>
      </c>
      <c r="F81" t="str">
        <f>"kbd_usr["&amp;$A81&amp;"]."&amp;F$50&amp;"="&amp;'C43Layout1'!F37&amp;"; "</f>
        <v xml:space="preserve">kbd_usr[29].primaryAim=ITM_Y; </v>
      </c>
      <c r="G81" t="str">
        <f>"kbd_usr["&amp;$A81&amp;"]."&amp;G$50&amp;"="&amp;'C43Layout1'!G37&amp;"; "</f>
        <v xml:space="preserve">kbd_usr[29].fShiftedAim=ITM_y; </v>
      </c>
      <c r="H81" t="str">
        <f>"kbd_usr["&amp;$A81&amp;"]."&amp;H$50&amp;"="&amp;'C43Layout1'!H37&amp;"; "</f>
        <v xml:space="preserve">kbd_usr[29].gShiftedAim=ITM_2; </v>
      </c>
      <c r="I81" t="str">
        <f>"kbd_usr["&amp;$A81&amp;"]."&amp;I$50&amp;"="&amp;'C43Layout1'!I37&amp;"; "</f>
        <v xml:space="preserve">kbd_usr[29].primaryTam=ITM_2; </v>
      </c>
      <c r="K81" s="16" t="str">
        <f>"    "&amp;'C43Layout1'!B81&amp;REPT(" ",('C43Layout1'!$J$51-LEN('C43Layout1'!B81)))&amp;
'C43Layout1'!C81&amp;REPT(" ",('C43Layout1'!$J$51-LEN('C43Layout1'!C81)))&amp;
'C43Layout1'!D81&amp;REPT(" ",('C43Layout1'!$J$51-LEN('C43Layout1'!D81)))&amp;
'C43Layout1'!E81&amp;REPT(" ",('C43Layout1'!$J$51-LEN('C43Layout1'!E81)))&amp;
'C43Layout1'!F81&amp;REPT(" ",('C43Layout1'!$J$51-LEN('C43Layout1'!F81)))&amp;
'C43Layout1'!G81&amp;REPT(" ",('C43Layout1'!$J$51-LEN('C43Layout1'!G81)))&amp;
'C43Layout1'!H81&amp;REPT(" ",('C43Layout1'!$J$51-LEN('C43Layout1'!H81)))&amp;
'C43Layout1'!I81&amp;REPT(" ",('C43Layout1'!$J$51-LEN('C43Layout1'!I81)))</f>
        <v xml:space="preserve">    kbd_usr[29].primary=ITM_2;                        kbd_usr[29].fShifted=ITM_USERMODE;                kbd_usr[29].gShifted=-MNU_LOOP;                   kbd_usr[29].keyLblAim=ITM_2;                      kbd_usr[29].primaryAim=ITM_Y;                     kbd_usr[29].fShiftedAim=ITM_y;                    kbd_usr[29].gShiftedAim=ITM_2;                    kbd_usr[29].primaryTam=ITM_2;                     </v>
      </c>
    </row>
    <row r="82" spans="1:11">
      <c r="A82">
        <v>30</v>
      </c>
      <c r="B82" t="str">
        <f>"kbd_usr["&amp;$A82&amp;"]."&amp;B$50&amp;"="&amp;'C43Layout1'!B38&amp;"; "</f>
        <v xml:space="preserve">kbd_usr[30].primary=ITM_3; </v>
      </c>
      <c r="C82" t="str">
        <f>"kbd_usr["&amp;$A82&amp;"]."&amp;C$50&amp;"="&amp;'C43Layout1'!C38&amp;"; "</f>
        <v xml:space="preserve">kbd_usr[30].fShifted=-MNU_PARTS; </v>
      </c>
      <c r="D82" t="str">
        <f>"kbd_usr["&amp;$A82&amp;"]."&amp;D$50&amp;"="&amp;'C43Layout1'!D38&amp;"; "</f>
        <v xml:space="preserve">kbd_usr[30].gShifted=-MNU_TEST; </v>
      </c>
      <c r="E82" t="str">
        <f>"kbd_usr["&amp;$A82&amp;"]."&amp;E$50&amp;"="&amp;'C43Layout1'!E38&amp;"; "</f>
        <v xml:space="preserve">kbd_usr[30].keyLblAim=ITM_3; </v>
      </c>
      <c r="F82" t="str">
        <f>"kbd_usr["&amp;$A82&amp;"]."&amp;F$50&amp;"="&amp;'C43Layout1'!F38&amp;"; "</f>
        <v xml:space="preserve">kbd_usr[30].primaryAim=ITM_Z; </v>
      </c>
      <c r="G82" t="str">
        <f>"kbd_usr["&amp;$A82&amp;"]."&amp;G$50&amp;"="&amp;'C43Layout1'!G38&amp;"; "</f>
        <v xml:space="preserve">kbd_usr[30].fShiftedAim=ITM_z; </v>
      </c>
      <c r="H82" t="str">
        <f>"kbd_usr["&amp;$A82&amp;"]."&amp;H$50&amp;"="&amp;'C43Layout1'!H38&amp;"; "</f>
        <v xml:space="preserve">kbd_usr[30].gShiftedAim=ITM_3; </v>
      </c>
      <c r="I82" t="str">
        <f>"kbd_usr["&amp;$A82&amp;"]."&amp;I$50&amp;"="&amp;'C43Layout1'!I38&amp;"; "</f>
        <v xml:space="preserve">kbd_usr[30].primaryTam=ITM_3; </v>
      </c>
      <c r="K82" s="16" t="str">
        <f>"    "&amp;'C43Layout1'!B82&amp;REPT(" ",('C43Layout1'!$J$51-LEN('C43Layout1'!B82)))&amp;
'C43Layout1'!C82&amp;REPT(" ",('C43Layout1'!$J$51-LEN('C43Layout1'!C82)))&amp;
'C43Layout1'!D82&amp;REPT(" ",('C43Layout1'!$J$51-LEN('C43Layout1'!D82)))&amp;
'C43Layout1'!E82&amp;REPT(" ",('C43Layout1'!$J$51-LEN('C43Layout1'!E82)))&amp;
'C43Layout1'!F82&amp;REPT(" ",('C43Layout1'!$J$51-LEN('C43Layout1'!F82)))&amp;
'C43Layout1'!G82&amp;REPT(" ",('C43Layout1'!$J$51-LEN('C43Layout1'!G82)))&amp;
'C43Layout1'!H82&amp;REPT(" ",('C43Layout1'!$J$51-LEN('C43Layout1'!H82)))&amp;
'C43Layout1'!I82&amp;REPT(" ",('C43Layout1'!$J$51-LEN('C43Layout1'!I82)))</f>
        <v xml:space="preserve">    kbd_usr[30].primary=ITM_3;                        kbd_usr[30].fShifted=-MNU_PARTS;                  kbd_usr[30].gShifted=-MNU_TEST;                   kbd_usr[30].keyLblAim=ITM_3;                      kbd_usr[30].primaryAim=ITM_Z;                     kbd_usr[30].fShiftedAim=ITM_z;                    kbd_usr[30].gShiftedAim=ITM_3;                    kbd_usr[30].primaryTam=ITM_3;                     </v>
      </c>
    </row>
    <row r="83" spans="1:11">
      <c r="A83">
        <v>31</v>
      </c>
      <c r="B83" t="str">
        <f>"kbd_usr["&amp;$A83&amp;"]."&amp;B$50&amp;"="&amp;'C43Layout1'!B39&amp;"; "</f>
        <v xml:space="preserve">kbd_usr[31].primary=ITM_SUB; </v>
      </c>
      <c r="C83" t="str">
        <f>"kbd_usr["&amp;$A83&amp;"]."&amp;C$50&amp;"="&amp;'C43Layout1'!C39&amp;"; "</f>
        <v xml:space="preserve">kbd_usr[31].fShifted=-MNU_FIN; </v>
      </c>
      <c r="D83" t="str">
        <f>"kbd_usr["&amp;$A83&amp;"]."&amp;D$50&amp;"="&amp;'C43Layout1'!D39&amp;"; "</f>
        <v xml:space="preserve">kbd_usr[31].gShifted=-MNU_ALPHAFN; </v>
      </c>
      <c r="E83" t="str">
        <f>"kbd_usr["&amp;$A83&amp;"]."&amp;E$50&amp;"="&amp;'C43Layout1'!E39&amp;"; "</f>
        <v xml:space="preserve">kbd_usr[31].keyLblAim=ITM_MINUS; </v>
      </c>
      <c r="F83" t="str">
        <f>"kbd_usr["&amp;$A83&amp;"]."&amp;F$50&amp;"="&amp;'C43Layout1'!F39&amp;"; "</f>
        <v xml:space="preserve">kbd_usr[31].primaryAim=ITM_UNDERSCORE; </v>
      </c>
      <c r="G83" t="str">
        <f>"kbd_usr["&amp;$A83&amp;"]."&amp;G$50&amp;"="&amp;'C43Layout1'!G39&amp;"; "</f>
        <v xml:space="preserve">kbd_usr[31].fShiftedAim=ITM_MINUS; </v>
      </c>
      <c r="H83" t="str">
        <f>"kbd_usr["&amp;$A83&amp;"]."&amp;H$50&amp;"="&amp;'C43Layout1'!H39&amp;"; "</f>
        <v xml:space="preserve">kbd_usr[31].gShiftedAim=ITM_MINUS; </v>
      </c>
      <c r="I83" t="str">
        <f>"kbd_usr["&amp;$A83&amp;"]."&amp;I$50&amp;"="&amp;'C43Layout1'!I39&amp;"; "</f>
        <v xml:space="preserve">kbd_usr[31].primaryTam=ITM_SUB; </v>
      </c>
      <c r="K83" s="16" t="str">
        <f>"    "&amp;'C43Layout1'!B83&amp;REPT(" ",('C43Layout1'!$J$51-LEN('C43Layout1'!B83)))&amp;
'C43Layout1'!C83&amp;REPT(" ",('C43Layout1'!$J$51-LEN('C43Layout1'!C83)))&amp;
'C43Layout1'!D83&amp;REPT(" ",('C43Layout1'!$J$51-LEN('C43Layout1'!D83)))&amp;
'C43Layout1'!E83&amp;REPT(" ",('C43Layout1'!$J$51-LEN('C43Layout1'!E83)))&amp;
'C43Layout1'!F83&amp;REPT(" ",('C43Layout1'!$J$51-LEN('C43Layout1'!F83)))&amp;
'C43Layout1'!G83&amp;REPT(" ",('C43Layout1'!$J$51-LEN('C43Layout1'!G83)))&amp;
'C43Layout1'!H83&amp;REPT(" ",('C43Layout1'!$J$51-LEN('C43Layout1'!H83)))&amp;
'C43Layout1'!I83&amp;REPT(" ",('C43Layout1'!$J$51-LEN('C43Layout1'!I83)))</f>
        <v xml:space="preserve">    kbd_usr[31].primary=ITM_SUB;                      kbd_usr[31].fShifted=-MNU_FIN;                    kbd_usr[31].gShifted=-MNU_ALPHAFN;                kbd_usr[31].keyLblAim=ITM_MINUS;                  kbd_usr[31].primaryAim=ITM_UNDERSCORE;            kbd_usr[31].fShiftedAim=ITM_MINUS;                kbd_usr[31].gShiftedAim=ITM_MINUS;                kbd_usr[31].primaryTam=ITM_SUB;                   </v>
      </c>
    </row>
    <row r="84" spans="1:11">
      <c r="A84">
        <v>32</v>
      </c>
      <c r="B84" t="str">
        <f>"kbd_usr["&amp;$A84&amp;"]."&amp;B$50&amp;"="&amp;'C43Layout1'!B41&amp;"; "</f>
        <v xml:space="preserve">kbd_usr[32].primary=ITM_EXIT1; </v>
      </c>
      <c r="C84" t="str">
        <f>"kbd_usr["&amp;$A84&amp;"]."&amp;C$50&amp;"="&amp;'C43Layout1'!C41&amp;"; "</f>
        <v xml:space="preserve">kbd_usr[32].fShifted=ITM_OFF; </v>
      </c>
      <c r="D84" t="str">
        <f>"kbd_usr["&amp;$A84&amp;"]."&amp;D$50&amp;"="&amp;'C43Layout1'!D41&amp;"; "</f>
        <v xml:space="preserve">kbd_usr[32].gShifted=ITM_PRN; </v>
      </c>
      <c r="E84" t="str">
        <f>"kbd_usr["&amp;$A84&amp;"]."&amp;E$50&amp;"="&amp;'C43Layout1'!E41&amp;"; "</f>
        <v xml:space="preserve">kbd_usr[32].keyLblAim=ITM_EXIT1; </v>
      </c>
      <c r="F84" t="str">
        <f>"kbd_usr["&amp;$A84&amp;"]."&amp;F$50&amp;"="&amp;'C43Layout1'!F41&amp;"; "</f>
        <v xml:space="preserve">kbd_usr[32].primaryAim=ITM_EXIT1; </v>
      </c>
      <c r="G84" t="str">
        <f>"kbd_usr["&amp;$A84&amp;"]."&amp;G$50&amp;"="&amp;'C43Layout1'!G41&amp;"; "</f>
        <v xml:space="preserve">kbd_usr[32].fShiftedAim=ITM_OFF; </v>
      </c>
      <c r="H84" t="str">
        <f>"kbd_usr["&amp;$A84&amp;"]."&amp;H$50&amp;"="&amp;'C43Layout1'!H41&amp;"; "</f>
        <v xml:space="preserve">kbd_usr[32].gShiftedAim=ITM_PRN; </v>
      </c>
      <c r="I84" t="str">
        <f>"kbd_usr["&amp;$A84&amp;"]."&amp;I$50&amp;"="&amp;'C43Layout1'!I41&amp;"; "</f>
        <v xml:space="preserve">kbd_usr[32].primaryTam=ITM_EXIT1; </v>
      </c>
      <c r="K84" s="16" t="str">
        <f>"    "&amp;'C43Layout1'!B84&amp;REPT(" ",('C43Layout1'!$J$51-LEN('C43Layout1'!B84)))&amp;
'C43Layout1'!C84&amp;REPT(" ",('C43Layout1'!$J$51-LEN('C43Layout1'!C84)))&amp;
'C43Layout1'!D84&amp;REPT(" ",('C43Layout1'!$J$51-LEN('C43Layout1'!D84)))&amp;
'C43Layout1'!E84&amp;REPT(" ",('C43Layout1'!$J$51-LEN('C43Layout1'!E84)))&amp;
'C43Layout1'!F84&amp;REPT(" ",('C43Layout1'!$J$51-LEN('C43Layout1'!F84)))&amp;
'C43Layout1'!G84&amp;REPT(" ",('C43Layout1'!$J$51-LEN('C43Layout1'!G84)))&amp;
'C43Layout1'!H84&amp;REPT(" ",('C43Layout1'!$J$51-LEN('C43Layout1'!H84)))&amp;
'C43Layout1'!I84&amp;REPT(" ",('C43Layout1'!$J$51-LEN('C43Layout1'!I84)))</f>
        <v xml:space="preserve">    kbd_usr[32].primary=ITM_EXIT1;                    kbd_usr[32].fShifted=ITM_OFF;                     kbd_usr[32].gShifted=ITM_PRN;                     kbd_usr[32].keyLblAim=ITM_EXIT1;                  kbd_usr[32].primaryAim=ITM_EXIT1;                 kbd_usr[32].fShiftedAim=ITM_OFF;                  kbd_usr[32].gShiftedAim=ITM_PRN;                  kbd_usr[32].primaryTam=ITM_EXIT1;                 </v>
      </c>
    </row>
    <row r="85" spans="1:11">
      <c r="A85">
        <v>33</v>
      </c>
      <c r="B85" t="str">
        <f>"kbd_usr["&amp;$A85&amp;"]."&amp;B$50&amp;"="&amp;'C43Layout1'!B42&amp;"; "</f>
        <v xml:space="preserve">kbd_usr[33].primary=ITM_0; </v>
      </c>
      <c r="C85" t="str">
        <f>"kbd_usr["&amp;$A85&amp;"]."&amp;C$50&amp;"="&amp;'C43Layout1'!C42&amp;"; "</f>
        <v xml:space="preserve">kbd_usr[33].fShifted=ITM_VIEW; </v>
      </c>
      <c r="D85" t="str">
        <f>"kbd_usr["&amp;$A85&amp;"]."&amp;D$50&amp;"="&amp;'C43Layout1'!D42&amp;"; "</f>
        <v xml:space="preserve">kbd_usr[33].gShifted=ITM_TIMER; </v>
      </c>
      <c r="E85" t="str">
        <f>"kbd_usr["&amp;$A85&amp;"]."&amp;E$50&amp;"="&amp;'C43Layout1'!E42&amp;"; "</f>
        <v xml:space="preserve">kbd_usr[33].keyLblAim=ITM_0; </v>
      </c>
      <c r="F85" t="str">
        <f>"kbd_usr["&amp;$A85&amp;"]."&amp;F$50&amp;"="&amp;'C43Layout1'!F42&amp;"; "</f>
        <v xml:space="preserve">kbd_usr[33].primaryAim=ITM_COLON; </v>
      </c>
      <c r="G85" t="str">
        <f>"kbd_usr["&amp;$A85&amp;"]."&amp;G$50&amp;"="&amp;'C43Layout1'!G42&amp;"; "</f>
        <v xml:space="preserve">kbd_usr[33].fShiftedAim=ITM_0; </v>
      </c>
      <c r="H85" t="str">
        <f>"kbd_usr["&amp;$A85&amp;"]."&amp;H$50&amp;"="&amp;'C43Layout1'!H42&amp;"; "</f>
        <v xml:space="preserve">kbd_usr[33].gShiftedAim=ITM_0; </v>
      </c>
      <c r="I85" t="str">
        <f>"kbd_usr["&amp;$A85&amp;"]."&amp;I$50&amp;"="&amp;'C43Layout1'!I42&amp;"; "</f>
        <v xml:space="preserve">kbd_usr[33].primaryTam=ITM_0; </v>
      </c>
      <c r="K85" s="16" t="str">
        <f>"    "&amp;'C43Layout1'!B85&amp;REPT(" ",('C43Layout1'!$J$51-LEN('C43Layout1'!B85)))&amp;
'C43Layout1'!C85&amp;REPT(" ",('C43Layout1'!$J$51-LEN('C43Layout1'!C85)))&amp;
'C43Layout1'!D85&amp;REPT(" ",('C43Layout1'!$J$51-LEN('C43Layout1'!D85)))&amp;
'C43Layout1'!E85&amp;REPT(" ",('C43Layout1'!$J$51-LEN('C43Layout1'!E85)))&amp;
'C43Layout1'!F85&amp;REPT(" ",('C43Layout1'!$J$51-LEN('C43Layout1'!F85)))&amp;
'C43Layout1'!G85&amp;REPT(" ",('C43Layout1'!$J$51-LEN('C43Layout1'!G85)))&amp;
'C43Layout1'!H85&amp;REPT(" ",('C43Layout1'!$J$51-LEN('C43Layout1'!H85)))&amp;
'C43Layout1'!I85&amp;REPT(" ",('C43Layout1'!$J$51-LEN('C43Layout1'!I85)))</f>
        <v xml:space="preserve">    kbd_usr[33].primary=ITM_0;                        kbd_usr[33].fShifted=ITM_VIEW;                    kbd_usr[33].gShifted=ITM_TIMER;                   kbd_usr[33].keyLblAim=ITM_0;                      kbd_usr[33].primaryAim=ITM_COLON;                 kbd_usr[33].fShiftedAim=ITM_0;                    kbd_usr[33].gShiftedAim=ITM_0;                    kbd_usr[33].primaryTam=ITM_0;                     </v>
      </c>
    </row>
    <row r="86" spans="1:11">
      <c r="A86">
        <v>34</v>
      </c>
      <c r="B86" t="str">
        <f>"kbd_usr["&amp;$A86&amp;"]."&amp;B$50&amp;"="&amp;'C43Layout1'!B43&amp;"; "</f>
        <v xml:space="preserve">kbd_usr[34].primary=ITM_PERIOD; </v>
      </c>
      <c r="C86" t="str">
        <f>"kbd_usr["&amp;$A86&amp;"]."&amp;C$50&amp;"="&amp;'C43Layout1'!C43&amp;"; "</f>
        <v xml:space="preserve">kbd_usr[34].fShifted=ITM_SHOW; </v>
      </c>
      <c r="D86" t="str">
        <f>"kbd_usr["&amp;$A86&amp;"]."&amp;D$50&amp;"="&amp;'C43Layout1'!D43&amp;"; "</f>
        <v xml:space="preserve">kbd_usr[34].gShifted=-MNU_INFO; </v>
      </c>
      <c r="E86" t="str">
        <f>"kbd_usr["&amp;$A86&amp;"]."&amp;E$50&amp;"="&amp;'C43Layout1'!E43&amp;"; "</f>
        <v xml:space="preserve">kbd_usr[34].keyLblAim=ITM_PERIOD; </v>
      </c>
      <c r="F86" t="str">
        <f>"kbd_usr["&amp;$A86&amp;"]."&amp;F$50&amp;"="&amp;'C43Layout1'!F43&amp;"; "</f>
        <v xml:space="preserve">kbd_usr[34].primaryAim=ITM_COMMA; </v>
      </c>
      <c r="G86" t="str">
        <f>"kbd_usr["&amp;$A86&amp;"]."&amp;G$50&amp;"="&amp;'C43Layout1'!G43&amp;"; "</f>
        <v xml:space="preserve">kbd_usr[34].fShiftedAim=ITM_PERIOD; </v>
      </c>
      <c r="H86" t="str">
        <f>"kbd_usr["&amp;$A86&amp;"]."&amp;H$50&amp;"="&amp;'C43Layout1'!H43&amp;"; "</f>
        <v xml:space="preserve">kbd_usr[34].gShiftedAim=ITM_PERIOD; </v>
      </c>
      <c r="I86" t="str">
        <f>"kbd_usr["&amp;$A86&amp;"]."&amp;I$50&amp;"="&amp;'C43Layout1'!I43&amp;"; "</f>
        <v xml:space="preserve">kbd_usr[34].primaryTam=ITM_PERIOD; </v>
      </c>
      <c r="K86" s="16" t="str">
        <f>"    "&amp;'C43Layout1'!B86&amp;REPT(" ",('C43Layout1'!$J$51-LEN('C43Layout1'!B86)))&amp;
'C43Layout1'!C86&amp;REPT(" ",('C43Layout1'!$J$51-LEN('C43Layout1'!C86)))&amp;
'C43Layout1'!D86&amp;REPT(" ",('C43Layout1'!$J$51-LEN('C43Layout1'!D86)))&amp;
'C43Layout1'!E86&amp;REPT(" ",('C43Layout1'!$J$51-LEN('C43Layout1'!E86)))&amp;
'C43Layout1'!F86&amp;REPT(" ",('C43Layout1'!$J$51-LEN('C43Layout1'!F86)))&amp;
'C43Layout1'!G86&amp;REPT(" ",('C43Layout1'!$J$51-LEN('C43Layout1'!G86)))&amp;
'C43Layout1'!H86&amp;REPT(" ",('C43Layout1'!$J$51-LEN('C43Layout1'!H86)))&amp;
'C43Layout1'!I86&amp;REPT(" ",('C43Layout1'!$J$51-LEN('C43Layout1'!I86)))</f>
        <v xml:space="preserve">    kbd_usr[34].primary=ITM_PERIOD;                   kbd_usr[34].fShifted=ITM_SHOW;                    kbd_usr[34].gShifted=-MNU_INFO;                   kbd_usr[34].keyLblAim=ITM_PERIOD;                 kbd_usr[34].primaryAim=ITM_COMMA;                 kbd_usr[34].fShiftedAim=ITM_PERIOD;               kbd_usr[34].gShiftedAim=ITM_PERIOD;               kbd_usr[34].primaryTam=ITM_PERIOD;                </v>
      </c>
    </row>
    <row r="87" spans="1:11">
      <c r="A87">
        <v>35</v>
      </c>
      <c r="B87" t="str">
        <f>"kbd_usr["&amp;$A87&amp;"]."&amp;B$50&amp;"="&amp;'C43Layout1'!B44&amp;"; "</f>
        <v xml:space="preserve">kbd_usr[35].primary=ITM_RS; </v>
      </c>
      <c r="C87" t="str">
        <f>"kbd_usr["&amp;$A87&amp;"]."&amp;C$50&amp;"="&amp;'C43Layout1'!C44&amp;"; "</f>
        <v xml:space="preserve">kbd_usr[35].fShifted=ITM_PR; </v>
      </c>
      <c r="D87" t="str">
        <f>"kbd_usr["&amp;$A87&amp;"]."&amp;D$50&amp;"="&amp;'C43Layout1'!D44&amp;"; "</f>
        <v xml:space="preserve">kbd_usr[35].gShifted=-MNU_PFN; </v>
      </c>
      <c r="E87" t="str">
        <f>"kbd_usr["&amp;$A87&amp;"]."&amp;E$50&amp;"="&amp;'C43Layout1'!E44&amp;"; "</f>
        <v xml:space="preserve">kbd_usr[35].keyLblAim=ITM_NULL; </v>
      </c>
      <c r="F87" t="str">
        <f>"kbd_usr["&amp;$A87&amp;"]."&amp;F$50&amp;"="&amp;'C43Layout1'!F44&amp;"; "</f>
        <v xml:space="preserve">kbd_usr[35].primaryAim=ITM_QUESTION_MARK; </v>
      </c>
      <c r="G87" t="str">
        <f>"kbd_usr["&amp;$A87&amp;"]."&amp;G$50&amp;"="&amp;'C43Layout1'!G44&amp;"; "</f>
        <v xml:space="preserve">kbd_usr[35].fShiftedAim=ITM_SLASH; </v>
      </c>
      <c r="H87" t="str">
        <f>"kbd_usr["&amp;$A87&amp;"]."&amp;H$50&amp;"="&amp;'C43Layout1'!H44&amp;"; "</f>
        <v xml:space="preserve">kbd_usr[35].gShiftedAim=ITM_SLASH; </v>
      </c>
      <c r="I87" t="str">
        <f>"kbd_usr["&amp;$A87&amp;"]."&amp;I$50&amp;"="&amp;'C43Layout1'!I44&amp;"; "</f>
        <v xml:space="preserve">kbd_usr[35].primaryTam=ITM_NULL; </v>
      </c>
      <c r="K87" s="16" t="str">
        <f>"    "&amp;'C43Layout1'!B87&amp;REPT(" ",('C43Layout1'!$J$51-LEN('C43Layout1'!B87)))&amp;
'C43Layout1'!C87&amp;REPT(" ",('C43Layout1'!$J$51-LEN('C43Layout1'!C87)))&amp;
'C43Layout1'!D87&amp;REPT(" ",('C43Layout1'!$J$51-LEN('C43Layout1'!D87)))&amp;
'C43Layout1'!E87&amp;REPT(" ",('C43Layout1'!$J$51-LEN('C43Layout1'!E87)))&amp;
'C43Layout1'!F87&amp;REPT(" ",('C43Layout1'!$J$51-LEN('C43Layout1'!F87)))&amp;
'C43Layout1'!G87&amp;REPT(" ",('C43Layout1'!$J$51-LEN('C43Layout1'!G87)))&amp;
'C43Layout1'!H87&amp;REPT(" ",('C43Layout1'!$J$51-LEN('C43Layout1'!H87)))&amp;
'C43Layout1'!I87&amp;REPT(" ",('C43Layout1'!$J$51-LEN('C43Layout1'!I87)))</f>
        <v xml:space="preserve">    kbd_usr[35].primary=ITM_RS;                       kbd_usr[35].fShifted=ITM_PR;                      kbd_usr[35].gShifted=-MNU_PFN;                    kbd_usr[35].keyLblAim=ITM_NULL;                   kbd_usr[35].primaryAim=ITM_QUESTION_MARK;         kbd_usr[35].fShiftedAim=ITM_SLASH;                kbd_usr[35].gShiftedAim=ITM_SLASH;                kbd_usr[35].primaryTam=ITM_NULL;                  </v>
      </c>
    </row>
    <row r="88" spans="1:11">
      <c r="A88">
        <v>36</v>
      </c>
      <c r="B88" t="str">
        <f>"kbd_usr["&amp;$A88&amp;"]."&amp;B$50&amp;"="&amp;'C43Layout1'!B45&amp;"; "</f>
        <v xml:space="preserve">kbd_usr[36].primary=ITM_ADD; </v>
      </c>
      <c r="C88" t="str">
        <f>"kbd_usr["&amp;$A88&amp;"]."&amp;C$50&amp;"="&amp;'C43Layout1'!C45&amp;"; "</f>
        <v xml:space="preserve">kbd_usr[36].fShifted=-MNU_CATALOG; </v>
      </c>
      <c r="D88" t="str">
        <f>"kbd_usr["&amp;$A88&amp;"]."&amp;D$50&amp;"="&amp;'C43Layout1'!D45&amp;"; "</f>
        <v xml:space="preserve">kbd_usr[36].gShifted=-MNU_IO; </v>
      </c>
      <c r="E88" t="str">
        <f>"kbd_usr["&amp;$A88&amp;"]."&amp;E$50&amp;"="&amp;'C43Layout1'!E45&amp;"; "</f>
        <v xml:space="preserve">kbd_usr[36].keyLblAim=ITM_PLUS; </v>
      </c>
      <c r="F88" t="str">
        <f>"kbd_usr["&amp;$A88&amp;"]."&amp;F$50&amp;"="&amp;'C43Layout1'!F45&amp;"; "</f>
        <v xml:space="preserve">kbd_usr[36].primaryAim=ITM_SPACE; </v>
      </c>
      <c r="G88" t="str">
        <f>"kbd_usr["&amp;$A88&amp;"]."&amp;G$50&amp;"="&amp;'C43Layout1'!G45&amp;"; "</f>
        <v xml:space="preserve">kbd_usr[36].fShiftedAim=ITM_PLUS; </v>
      </c>
      <c r="H88" t="str">
        <f>"kbd_usr["&amp;$A88&amp;"]."&amp;H$50&amp;"="&amp;'C43Layout1'!H45&amp;"; "</f>
        <v xml:space="preserve">kbd_usr[36].gShiftedAim=ITM_PLUS; </v>
      </c>
      <c r="I88" t="str">
        <f>"kbd_usr["&amp;$A88&amp;"]."&amp;I$50&amp;"="&amp;'C43Layout1'!I45&amp;"; "</f>
        <v xml:space="preserve">kbd_usr[36].primaryTam=ITM_ADD; </v>
      </c>
      <c r="K88" s="16" t="str">
        <f>"    "&amp;'C43Layout1'!B88&amp;REPT(" ",('C43Layout1'!$J$51-LEN('C43Layout1'!B88)))&amp;
'C43Layout1'!C88&amp;REPT(" ",('C43Layout1'!$J$51-LEN('C43Layout1'!C88)))&amp;
'C43Layout1'!D88&amp;REPT(" ",('C43Layout1'!$J$51-LEN('C43Layout1'!D88)))&amp;
'C43Layout1'!E88&amp;REPT(" ",('C43Layout1'!$J$51-LEN('C43Layout1'!E88)))&amp;
'C43Layout1'!F88&amp;REPT(" ",('C43Layout1'!$J$51-LEN('C43Layout1'!F88)))&amp;
'C43Layout1'!G88&amp;REPT(" ",('C43Layout1'!$J$51-LEN('C43Layout1'!G88)))&amp;
'C43Layout1'!H88&amp;REPT(" ",('C43Layout1'!$J$51-LEN('C43Layout1'!H88)))&amp;
'C43Layout1'!I88&amp;REPT(" ",('C43Layout1'!$J$51-LEN('C43Layout1'!I88)))</f>
        <v xml:space="preserve">    kbd_usr[36].primary=ITM_ADD;                      kbd_usr[36].fShifted=-MNU_CATALOG;                kbd_usr[36].gShifted=-MNU_IO;                     kbd_usr[36].keyLblAim=ITM_PLUS;                   kbd_usr[36].primaryAim=ITM_SPACE;                 kbd_usr[36].fShiftedAim=ITM_PLUS;                 kbd_usr[36].gShiftedAim=ITM_PLUS;                 kbd_usr[36].primaryTam=ITM_ADD;                   </v>
      </c>
    </row>
    <row r="89" spans="1:11">
      <c r="K89" s="22" t="s">
        <v>263</v>
      </c>
    </row>
    <row r="90" spans="1:11">
      <c r="K90" s="22" t="s">
        <v>264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5078C-31CC-AA43-A2CF-AE79D6E77F8B}">
  <dimension ref="A1:M88"/>
  <sheetViews>
    <sheetView tabSelected="1" zoomScale="77" workbookViewId="0">
      <selection activeCell="B48" sqref="B48"/>
    </sheetView>
  </sheetViews>
  <sheetFormatPr defaultColWidth="10.85546875" defaultRowHeight="15.9"/>
  <cols>
    <col min="1" max="1" width="5.5" customWidth="1"/>
    <col min="2" max="2" width="36.5" customWidth="1"/>
    <col min="3" max="3" width="29.140625" bestFit="1" customWidth="1"/>
    <col min="4" max="4" width="35.85546875" bestFit="1" customWidth="1"/>
    <col min="5" max="5" width="37.640625" bestFit="1" customWidth="1"/>
    <col min="6" max="6" width="27.640625" bestFit="1" customWidth="1"/>
    <col min="7" max="7" width="38.85546875" bestFit="1" customWidth="1"/>
    <col min="8" max="8" width="33.85546875" bestFit="1" customWidth="1"/>
    <col min="9" max="9" width="31.35546875" bestFit="1" customWidth="1"/>
    <col min="11" max="11" width="22.5" customWidth="1"/>
    <col min="12" max="12" width="15.640625" customWidth="1"/>
  </cols>
  <sheetData>
    <row r="1" spans="1:11" ht="30.9">
      <c r="A1" s="1" t="s">
        <v>239</v>
      </c>
    </row>
    <row r="2" spans="1:11">
      <c r="A2" s="4" t="str">
        <f>'C43Layout1'!A2</f>
        <v>//keyID</v>
      </c>
      <c r="B2" s="4" t="str">
        <f>'C43Layout1'!B2</f>
        <v>primary</v>
      </c>
      <c r="C2" s="4" t="str">
        <f>'C43Layout1'!C2</f>
        <v>fShifted</v>
      </c>
      <c r="D2" s="4" t="str">
        <f>'C43Layout1'!D2</f>
        <v>gShifted</v>
      </c>
      <c r="E2" s="4" t="str">
        <f>'C43Layout1'!E2</f>
        <v>keyLblAim</v>
      </c>
      <c r="F2" s="4" t="str">
        <f>'C43Layout1'!F2</f>
        <v>primaryAim</v>
      </c>
      <c r="G2" s="4" t="str">
        <f>'C43Layout1'!G2</f>
        <v>fShiftedAim</v>
      </c>
      <c r="H2" s="4" t="str">
        <f>'C43Layout1'!H2</f>
        <v>gShiftedAim</v>
      </c>
      <c r="I2" s="4" t="str">
        <f>'C43Layout1'!I2</f>
        <v>primaryTam</v>
      </c>
    </row>
    <row r="3" spans="1:11">
      <c r="A3" s="5" t="str">
        <f>'C43Layout1'!A3</f>
        <v>{21</v>
      </c>
      <c r="B3" s="5" t="str">
        <f>'C43Layout1'!B3</f>
        <v>ITM_SIGMAPLUS</v>
      </c>
      <c r="C3" s="6" t="s">
        <v>10</v>
      </c>
      <c r="D3" s="5" t="str">
        <f>'C43Layout1'!D3</f>
        <v>ITM_TGLFRT</v>
      </c>
      <c r="E3" s="5" t="str">
        <f>'C43Layout1'!E3</f>
        <v>ITM_NULL</v>
      </c>
      <c r="F3" s="5" t="str">
        <f>'C43Layout1'!F3</f>
        <v>ITM_A</v>
      </c>
      <c r="G3" s="5" t="str">
        <f>'C43Layout1'!G3</f>
        <v>ITM_a</v>
      </c>
      <c r="H3" s="5" t="str">
        <f>'C43Layout1'!H3</f>
        <v>ITM_SIGMA</v>
      </c>
      <c r="I3" s="5" t="str">
        <f>'C43Layout1'!I3</f>
        <v>ITM_REG_A</v>
      </c>
    </row>
    <row r="4" spans="1:11">
      <c r="A4" s="5" t="str">
        <f>'C43Layout1'!A4</f>
        <v>{22</v>
      </c>
      <c r="B4" s="5" t="str">
        <f>'C43Layout1'!B4</f>
        <v>ITM_1ONX</v>
      </c>
      <c r="C4" s="5" t="str">
        <f>'C43Layout1'!C4</f>
        <v>ITM_YX</v>
      </c>
      <c r="D4" s="10" t="s">
        <v>12</v>
      </c>
      <c r="E4" s="5" t="str">
        <f>'C43Layout1'!E4</f>
        <v>ITM_NUMBER_SIGN</v>
      </c>
      <c r="F4" s="5" t="str">
        <f>'C43Layout1'!F4</f>
        <v>ITM_B</v>
      </c>
      <c r="G4" s="5" t="str">
        <f>'C43Layout1'!G4</f>
        <v>ITM_b</v>
      </c>
      <c r="H4" s="5" t="str">
        <f>'C43Layout1'!H4</f>
        <v>ITM_CIRCUMFLEX</v>
      </c>
      <c r="I4" s="5" t="str">
        <f>'C43Layout1'!I4</f>
        <v>ITM_REG_B</v>
      </c>
    </row>
    <row r="5" spans="1:11">
      <c r="A5" s="5" t="str">
        <f>'C43Layout1'!A5</f>
        <v>{23</v>
      </c>
      <c r="B5" s="5" t="str">
        <f>'C43Layout1'!B5</f>
        <v>ITM_SQUAREROOTX</v>
      </c>
      <c r="C5" s="5" t="str">
        <f>'C43Layout1'!C5</f>
        <v>ITM_SQUARE</v>
      </c>
      <c r="D5" s="10" t="s">
        <v>244</v>
      </c>
      <c r="E5" s="5" t="str">
        <f>'C43Layout1'!E5</f>
        <v>ITM_ROOT_SIGN</v>
      </c>
      <c r="F5" s="5" t="str">
        <f>'C43Layout1'!F5</f>
        <v>ITM_C</v>
      </c>
      <c r="G5" s="5" t="str">
        <f>'C43Layout1'!G5</f>
        <v>ITM_c</v>
      </c>
      <c r="H5" s="5" t="str">
        <f>'C43Layout1'!H5</f>
        <v>ITM_ROOT_SIGN</v>
      </c>
      <c r="I5" s="5" t="str">
        <f>'C43Layout1'!I5</f>
        <v>ITM_REG_C</v>
      </c>
    </row>
    <row r="6" spans="1:11">
      <c r="A6" s="5" t="str">
        <f>'C43Layout1'!A6</f>
        <v>{24</v>
      </c>
      <c r="B6" s="5" t="str">
        <f>'C43Layout1'!B6</f>
        <v>ITM_LOG10</v>
      </c>
      <c r="C6" s="5" t="str">
        <f>'C43Layout1'!C6</f>
        <v>ITM_10x</v>
      </c>
      <c r="D6" s="5" t="str">
        <f>'C43Layout1'!D6</f>
        <v>ITM_dotD</v>
      </c>
      <c r="E6" s="5" t="str">
        <f>'C43Layout1'!E6</f>
        <v>ITM_NULL</v>
      </c>
      <c r="F6" s="5" t="str">
        <f>'C43Layout1'!F6</f>
        <v>ITM_D</v>
      </c>
      <c r="G6" s="5" t="str">
        <f>'C43Layout1'!G6</f>
        <v>ITM_d</v>
      </c>
      <c r="H6" s="5" t="str">
        <f>'C43Layout1'!H6</f>
        <v>ITM_LG_SIGN</v>
      </c>
      <c r="I6" s="5" t="str">
        <f>'C43Layout1'!I6</f>
        <v>ITM_REG_D</v>
      </c>
    </row>
    <row r="7" spans="1:11">
      <c r="A7" s="5" t="str">
        <f>'C43Layout1'!A7</f>
        <v>{25</v>
      </c>
      <c r="B7" s="5" t="str">
        <f>'C43Layout1'!B7</f>
        <v>ITM_LN</v>
      </c>
      <c r="C7" s="5" t="str">
        <f>'C43Layout1'!C7</f>
        <v>ITM_EXP</v>
      </c>
      <c r="D7" s="12" t="str">
        <f>IF($K$48="swap",$K7,'C43Layout1'!D7)</f>
        <v>ITM_toREC2</v>
      </c>
      <c r="E7" s="5" t="str">
        <f>'C43Layout1'!E7</f>
        <v>ITM_NULL</v>
      </c>
      <c r="F7" s="5" t="str">
        <f>'C43Layout1'!F7</f>
        <v>ITM_E</v>
      </c>
      <c r="G7" s="5" t="str">
        <f>'C43Layout1'!G7</f>
        <v>ITM_e</v>
      </c>
      <c r="H7" s="5" t="str">
        <f>'C43Layout1'!H7</f>
        <v>ITM_LN_SIGN</v>
      </c>
      <c r="I7" s="5" t="str">
        <f>'C43Layout1'!I7</f>
        <v>ITM_E</v>
      </c>
      <c r="K7" t="s">
        <v>245</v>
      </c>
    </row>
    <row r="8" spans="1:11">
      <c r="A8" s="5" t="str">
        <f>'C43Layout1'!A8</f>
        <v>{26</v>
      </c>
      <c r="B8" s="5" t="str">
        <f>'C43Layout1'!B8</f>
        <v>ITM_XEQ</v>
      </c>
      <c r="C8" s="5" t="str">
        <f>'C43Layout1'!C8</f>
        <v>ITM_AIM</v>
      </c>
      <c r="D8" s="12" t="str">
        <f>IF($K$48="swap",$K8,'C43Layout1'!D8)</f>
        <v>ITM_toPOL2</v>
      </c>
      <c r="E8" s="5" t="str">
        <f>'C43Layout1'!E8</f>
        <v>ITM_NULL</v>
      </c>
      <c r="F8" s="5" t="str">
        <f>'C43Layout1'!F8</f>
        <v>ITM_F</v>
      </c>
      <c r="G8" s="5" t="str">
        <f>'C43Layout1'!G8</f>
        <v>ITM_f</v>
      </c>
      <c r="H8" s="6" t="s">
        <v>10</v>
      </c>
      <c r="I8" s="5" t="str">
        <f>'C43Layout1'!I8</f>
        <v>ITM_alpha</v>
      </c>
      <c r="K8" t="s">
        <v>246</v>
      </c>
    </row>
    <row r="9" spans="1:11">
      <c r="A9" s="5"/>
      <c r="B9" s="5"/>
      <c r="C9" s="5"/>
      <c r="D9" s="5"/>
      <c r="E9" s="5"/>
      <c r="F9" s="5"/>
      <c r="G9" s="5"/>
      <c r="H9" s="5"/>
      <c r="I9" s="5"/>
    </row>
    <row r="10" spans="1:11">
      <c r="A10" s="5" t="str">
        <f>'C43Layout1'!A10</f>
        <v>{31</v>
      </c>
      <c r="B10" s="5" t="str">
        <f>'C43Layout1'!B10</f>
        <v>ITM_STO</v>
      </c>
      <c r="C10" s="5" t="str">
        <f>'C43Layout1'!C10</f>
        <v>ITM_MAGNITUDE</v>
      </c>
      <c r="D10" s="5" t="str">
        <f>'C43Layout1'!D10</f>
        <v>ITM_ANGLE</v>
      </c>
      <c r="E10" s="5" t="str">
        <f>'C43Layout1'!E10</f>
        <v>ITM_NULL</v>
      </c>
      <c r="F10" s="5" t="str">
        <f>'C43Layout1'!F10</f>
        <v>ITM_G</v>
      </c>
      <c r="G10" s="5" t="str">
        <f>'C43Layout1'!G10</f>
        <v>ITM_g</v>
      </c>
      <c r="H10" s="5" t="str">
        <f>'C43Layout1'!H10</f>
        <v>ITM_VERTICAL_BAR</v>
      </c>
      <c r="I10" s="5" t="str">
        <f>'C43Layout1'!I10</f>
        <v>ITM_NULL</v>
      </c>
    </row>
    <row r="11" spans="1:11">
      <c r="A11" s="5" t="str">
        <f>'C43Layout1'!A11</f>
        <v>{32</v>
      </c>
      <c r="B11" s="5" t="str">
        <f>'C43Layout1'!B11</f>
        <v>ITM_RCL</v>
      </c>
      <c r="C11" s="5" t="str">
        <f>'C43Layout1'!C11</f>
        <v>ITM_PC</v>
      </c>
      <c r="D11" s="5" t="str">
        <f>'C43Layout1'!D11</f>
        <v>ITM_DELTAPC</v>
      </c>
      <c r="E11" s="5" t="str">
        <f>'C43Layout1'!E11</f>
        <v>ITM_NULL</v>
      </c>
      <c r="F11" s="5" t="str">
        <f>'C43Layout1'!F11</f>
        <v>ITM_H</v>
      </c>
      <c r="G11" s="5" t="str">
        <f>'C43Layout1'!G11</f>
        <v>ITM_h</v>
      </c>
      <c r="H11" s="5" t="str">
        <f>'C43Layout1'!H11</f>
        <v>ITM_DELTA</v>
      </c>
      <c r="I11" s="5" t="str">
        <f>'C43Layout1'!I11</f>
        <v>ITM_HEX</v>
      </c>
    </row>
    <row r="12" spans="1:11">
      <c r="A12" s="5" t="str">
        <f>'C43Layout1'!A12</f>
        <v>{33</v>
      </c>
      <c r="B12" s="5" t="str">
        <f>'C43Layout1'!B12</f>
        <v>ITM_Rdown</v>
      </c>
      <c r="C12" s="5" t="str">
        <f>'C43Layout1'!C12</f>
        <v>ITM_CONSTpi</v>
      </c>
      <c r="D12" s="5" t="str">
        <f>'C43Layout1'!D12</f>
        <v>ITM_XTHROOT</v>
      </c>
      <c r="E12" s="5" t="str">
        <f>'C43Layout1'!E12</f>
        <v>ITM_NULL</v>
      </c>
      <c r="F12" s="5" t="str">
        <f>'C43Layout1'!F12</f>
        <v>ITM_I</v>
      </c>
      <c r="G12" s="6" t="s">
        <v>10</v>
      </c>
      <c r="H12" s="5" t="str">
        <f>'C43Layout1'!H12</f>
        <v>ITM_pi</v>
      </c>
      <c r="I12" s="5" t="str">
        <f>'C43Layout1'!I12</f>
        <v>ITM_REG_I</v>
      </c>
    </row>
    <row r="13" spans="1:11">
      <c r="A13" s="5" t="str">
        <f>'C43Layout1'!A13</f>
        <v>{34</v>
      </c>
      <c r="B13" s="13" t="s">
        <v>252</v>
      </c>
      <c r="C13" s="13" t="s">
        <v>253</v>
      </c>
      <c r="D13" s="13" t="s">
        <v>254</v>
      </c>
      <c r="E13" s="5" t="str">
        <f>'C43Layout1'!E13</f>
        <v>ITM_NULL</v>
      </c>
      <c r="F13" s="5" t="str">
        <f>'C43Layout1'!F13</f>
        <v>ITM_J</v>
      </c>
      <c r="G13" s="6" t="s">
        <v>10</v>
      </c>
      <c r="H13" s="5" t="str">
        <f>'C43Layout1'!H13</f>
        <v>ITM_NULL</v>
      </c>
      <c r="I13" s="5" t="str">
        <f>'C43Layout1'!I13</f>
        <v>ITM_REG_J</v>
      </c>
    </row>
    <row r="14" spans="1:11">
      <c r="A14" s="5" t="str">
        <f>'C43Layout1'!A14</f>
        <v>{35</v>
      </c>
      <c r="B14" s="10" t="s">
        <v>242</v>
      </c>
      <c r="C14" s="6" t="s">
        <v>10</v>
      </c>
      <c r="D14" s="6" t="s">
        <v>10</v>
      </c>
      <c r="E14" s="5" t="str">
        <f>'C43Layout1'!E14</f>
        <v>ITM_NULL</v>
      </c>
      <c r="F14" s="5" t="str">
        <f>'C43Layout1'!F14</f>
        <v>ITM_K</v>
      </c>
      <c r="G14" s="6" t="s">
        <v>10</v>
      </c>
      <c r="H14" s="5" t="str">
        <f>'C43Layout1'!H14</f>
        <v>ITM_LEFT_PARENTHESIS</v>
      </c>
      <c r="I14" s="5" t="str">
        <f>'C43Layout1'!I14</f>
        <v>ITM_REG_K</v>
      </c>
    </row>
    <row r="15" spans="1:11">
      <c r="A15" s="5" t="str">
        <f>'C43Layout1'!A15</f>
        <v>{36</v>
      </c>
      <c r="B15" s="10" t="s">
        <v>243</v>
      </c>
      <c r="C15" s="6" t="s">
        <v>10</v>
      </c>
      <c r="D15" s="6" t="s">
        <v>10</v>
      </c>
      <c r="E15" s="5" t="str">
        <f>'C43Layout1'!E15</f>
        <v>ITM_NULL</v>
      </c>
      <c r="F15" s="5" t="str">
        <f>'C43Layout1'!F15</f>
        <v>ITM_L</v>
      </c>
      <c r="G15" s="5" t="str">
        <f>'C43Layout1'!G15</f>
        <v>ITM_l</v>
      </c>
      <c r="H15" s="5" t="str">
        <f>'C43Layout1'!H15</f>
        <v>ITM_RIGHT_PARENTHESIS</v>
      </c>
      <c r="I15" s="5" t="str">
        <f>'C43Layout1'!I15</f>
        <v>ITM_REG_L</v>
      </c>
    </row>
    <row r="16" spans="1:11">
      <c r="A16" s="5"/>
      <c r="B16" s="5"/>
      <c r="C16" s="5"/>
      <c r="D16" s="5"/>
      <c r="E16" s="5"/>
      <c r="F16" s="5"/>
      <c r="G16" s="5"/>
      <c r="H16" s="5"/>
      <c r="I16" s="5"/>
    </row>
    <row r="17" spans="1:9">
      <c r="A17" s="5" t="str">
        <f>'C43Layout1'!A17</f>
        <v>{41</v>
      </c>
      <c r="B17" s="5" t="str">
        <f>'C43Layout1'!B17</f>
        <v>ITM_ENTER</v>
      </c>
      <c r="C17" s="10" t="s">
        <v>229</v>
      </c>
      <c r="D17" s="5" t="str">
        <f>'C43Layout1'!D17</f>
        <v>-MNU_CPX</v>
      </c>
      <c r="E17" s="5" t="str">
        <f>'C43Layout1'!E17</f>
        <v>ITM_ENTER</v>
      </c>
      <c r="F17" s="5" t="str">
        <f>'C43Layout1'!F17</f>
        <v>ITM_ENTER</v>
      </c>
      <c r="G17" s="5" t="str">
        <f>'C43Layout1'!G17</f>
        <v>ITM_XEDIT</v>
      </c>
      <c r="H17" s="5" t="str">
        <f>'C43Layout1'!H17</f>
        <v>ITM_XEDIT</v>
      </c>
      <c r="I17" s="5" t="str">
        <f>'C43Layout1'!I17</f>
        <v>ITM_ENTER</v>
      </c>
    </row>
    <row r="18" spans="1:9">
      <c r="A18" s="5" t="str">
        <f>'C43Layout1'!A18</f>
        <v>{42</v>
      </c>
      <c r="B18" s="5" t="str">
        <f>'C43Layout1'!B18</f>
        <v>ITM_XexY</v>
      </c>
      <c r="C18" s="5" t="str">
        <f>'C43Layout1'!C18</f>
        <v>ITM_LASTX</v>
      </c>
      <c r="D18" s="5" t="str">
        <f>'C43Layout1'!D18</f>
        <v>ITM_Rup</v>
      </c>
      <c r="E18" s="5" t="str">
        <f>'C43Layout1'!E18</f>
        <v>ITM_ex</v>
      </c>
      <c r="F18" s="5" t="str">
        <f>'C43Layout1'!F18</f>
        <v>ITM_M</v>
      </c>
      <c r="G18" s="5" t="str">
        <f>'C43Layout1'!G18</f>
        <v>ITM_m</v>
      </c>
      <c r="H18" s="5" t="str">
        <f>'C43Layout1'!H18</f>
        <v>ITM_ex</v>
      </c>
      <c r="I18" s="5" t="str">
        <f>'C43Layout1'!I18</f>
        <v>ITM_NULL</v>
      </c>
    </row>
    <row r="19" spans="1:9">
      <c r="A19" s="5" t="str">
        <f>'C43Layout1'!A19</f>
        <v>{43</v>
      </c>
      <c r="B19" s="5" t="str">
        <f>'C43Layout1'!B19</f>
        <v>ITM_CHS</v>
      </c>
      <c r="C19" s="5" t="str">
        <f>'C43Layout1'!C19</f>
        <v>-MNU_MODE</v>
      </c>
      <c r="D19" s="5" t="str">
        <f>'C43Layout1'!D19</f>
        <v>-MNU_STK</v>
      </c>
      <c r="E19" s="5" t="str">
        <f>'C43Layout1'!E19</f>
        <v>ITM_PLUS_MINUS</v>
      </c>
      <c r="F19" s="5" t="str">
        <f>'C43Layout1'!F19</f>
        <v>ITM_N</v>
      </c>
      <c r="G19" s="5" t="str">
        <f>'C43Layout1'!G19</f>
        <v>ITM_n</v>
      </c>
      <c r="H19" s="5" t="str">
        <f>'C43Layout1'!H19</f>
        <v>ITM_PLUS_MINUS</v>
      </c>
      <c r="I19" s="5" t="str">
        <f>'C43Layout1'!I19</f>
        <v>ITM_NULL</v>
      </c>
    </row>
    <row r="20" spans="1:9">
      <c r="A20" s="5" t="str">
        <f>'C43Layout1'!A20</f>
        <v>{44</v>
      </c>
      <c r="B20" s="5" t="str">
        <f>'C43Layout1'!B20</f>
        <v>ITM_EXPONENT</v>
      </c>
      <c r="C20" s="5" t="str">
        <f>'C43Layout1'!C20</f>
        <v>-MNU_DISP</v>
      </c>
      <c r="D20" s="5" t="str">
        <f>'C43Layout1'!D20</f>
        <v>-MNU_EXP</v>
      </c>
      <c r="E20" s="5" t="str">
        <f>'C43Layout1'!E20</f>
        <v>ITM_NULL</v>
      </c>
      <c r="F20" s="5" t="str">
        <f>'C43Layout1'!F20</f>
        <v>ITM_O</v>
      </c>
      <c r="G20" s="5" t="str">
        <f>'C43Layout1'!G20</f>
        <v>ITM_o</v>
      </c>
      <c r="H20" s="5" t="str">
        <f>'C43Layout1'!H20</f>
        <v>ITM_NULL</v>
      </c>
      <c r="I20" s="5" t="str">
        <f>'C43Layout1'!I20</f>
        <v>ITM_NULL</v>
      </c>
    </row>
    <row r="21" spans="1:9">
      <c r="A21" s="5" t="str">
        <f>'C43Layout1'!A21</f>
        <v>{45</v>
      </c>
      <c r="B21" s="5" t="str">
        <f>'C43Layout1'!B21</f>
        <v>ITM_BACKSPACE</v>
      </c>
      <c r="C21" s="5" t="str">
        <f>'C43Layout1'!C21</f>
        <v>ITM_UNDO</v>
      </c>
      <c r="D21" s="5" t="str">
        <f>'C43Layout1'!D21</f>
        <v>-MNU_CLR</v>
      </c>
      <c r="E21" s="5" t="str">
        <f>'C43Layout1'!E21</f>
        <v>ITM_BACKSPACE</v>
      </c>
      <c r="F21" s="5" t="str">
        <f>'C43Layout1'!F21</f>
        <v>ITM_BACKSPACE</v>
      </c>
      <c r="G21" s="5" t="str">
        <f>'C43Layout1'!G21</f>
        <v>ITM_CLA</v>
      </c>
      <c r="H21" s="5" t="str">
        <f>'C43Layout1'!H21</f>
        <v>ITM_CLA</v>
      </c>
      <c r="I21" s="5" t="str">
        <f>'C43Layout1'!I21</f>
        <v>ITM_BACKSPACE</v>
      </c>
    </row>
    <row r="22" spans="1:9">
      <c r="A22" s="5"/>
      <c r="B22" s="5"/>
      <c r="C22" s="5"/>
      <c r="D22" s="5"/>
      <c r="E22" s="5"/>
      <c r="F22" s="5"/>
      <c r="G22" s="5"/>
      <c r="H22" s="5"/>
      <c r="I22" s="5"/>
    </row>
    <row r="23" spans="1:9">
      <c r="A23" s="5" t="str">
        <f>'C43Layout1'!A23</f>
        <v>{51</v>
      </c>
      <c r="B23" s="7" t="str">
        <f>IF($K$48="swap",
IF('C43Layout1'!B23="ITM_EXIT1","ITM_EXIT",
IF('C43Layout1'!B23="ITM_UP1","ITM_UP",
IF('C43Layout1'!B23="ITM_DOWN1","ITM_DOWN",
IF('C43Layout1'!B23="ITM_EXIT","ITM_EXIT1",
IF('C43Layout1'!B23="ITM_UP","ITM_UP1",
IF('C43Layout1'!B23="ITM_DOWN","ITM_DOWN1",
'C43Layout1'!B23)))))),'C43Layout1'!B23)</f>
        <v>ITM_UP1</v>
      </c>
      <c r="C23" s="5" t="str">
        <f>'C43Layout1'!C23</f>
        <v>ITM_BST</v>
      </c>
      <c r="D23" s="5" t="str">
        <f>'C43Layout1'!D23</f>
        <v>ITM_RBR</v>
      </c>
      <c r="E23" s="7" t="str">
        <f>IF($K$48="swap",
IF('C43Layout1'!E23="ITM_EXIT1","ITM_EXIT",
IF('C43Layout1'!E23="ITM_UP1","ITM_UP",
IF('C43Layout1'!E23="ITM_DOWN1","ITM_DOWN",
IF('C43Layout1'!E23="ITM_EXIT","ITM_EXIT1",
IF('C43Layout1'!E23="ITM_UP","ITM_UP1",
IF('C43Layout1'!E23="ITM_DOWN","ITM_DOWN1",
'C43Layout1'!E23)))))),'C43Layout1'!E23)</f>
        <v>ITM_UP1</v>
      </c>
      <c r="F23" s="7" t="str">
        <f>IF($K$48="swap",
IF('C43Layout1'!F23="ITM_EXIT1","ITM_EXIT",
IF('C43Layout1'!F23="ITM_UP1","ITM_UP",
IF('C43Layout1'!F23="ITM_DOWN1","ITM_DOWN",
IF('C43Layout1'!F23="ITM_EXIT","ITM_EXIT1",
IF('C43Layout1'!F23="ITM_UP","ITM_UP1",
IF('C43Layout1'!F23="ITM_DOWN","ITM_DOWN1",
'C43Layout1'!F23)))))),'C43Layout1'!F23)</f>
        <v>ITM_UP1</v>
      </c>
      <c r="G23" s="6" t="s">
        <v>10</v>
      </c>
      <c r="H23" s="5" t="str">
        <f>'C43Layout1'!H23</f>
        <v>ITM_UP_ARROW</v>
      </c>
      <c r="I23" s="7" t="str">
        <f>IF($K$48="swap",
IF('C43Layout1'!I23="ITM_EXIT1","ITM_EXIT",
IF('C43Layout1'!I23="ITM_UP1","ITM_UP",
IF('C43Layout1'!I23="ITM_DOWN1","ITM_DOWN",
IF('C43Layout1'!I23="ITM_EXIT","ITM_EXIT1",
IF('C43Layout1'!I23="ITM_UP","ITM_UP1",
IF('C43Layout1'!I23="ITM_DOWN","ITM_DOWN1",
'C43Layout1'!I23)))))),'C43Layout1'!I23)</f>
        <v>ITM_UP1</v>
      </c>
    </row>
    <row r="24" spans="1:9">
      <c r="A24" s="5" t="str">
        <f>'C43Layout1'!A24</f>
        <v>{52</v>
      </c>
      <c r="B24" s="5" t="str">
        <f>'C43Layout1'!B24</f>
        <v>ITM_7</v>
      </c>
      <c r="C24" s="5" t="str">
        <f>'C43Layout1'!C24</f>
        <v>-MNU_EQN</v>
      </c>
      <c r="D24" s="6" t="s">
        <v>10</v>
      </c>
      <c r="E24" s="5" t="str">
        <f>'C43Layout1'!E24</f>
        <v>ITM_7</v>
      </c>
      <c r="F24" s="5" t="str">
        <f>'C43Layout1'!F24</f>
        <v>ITM_P</v>
      </c>
      <c r="G24" s="5" t="str">
        <f>'C43Layout1'!G24</f>
        <v>ITM_p</v>
      </c>
      <c r="H24" s="5" t="str">
        <f>'C43Layout1'!H24</f>
        <v>ITM_7</v>
      </c>
      <c r="I24" s="5" t="str">
        <f>'C43Layout1'!I24</f>
        <v>ITM_7</v>
      </c>
    </row>
    <row r="25" spans="1:9">
      <c r="A25" s="5" t="str">
        <f>'C43Layout1'!A25</f>
        <v>{53</v>
      </c>
      <c r="B25" s="5" t="str">
        <f>'C43Layout1'!B25</f>
        <v>ITM_8</v>
      </c>
      <c r="C25" s="5" t="str">
        <f>'C43Layout1'!C25</f>
        <v>-MNU_ADV</v>
      </c>
      <c r="D25" s="5" t="str">
        <f>'C43Layout1'!D25</f>
        <v>-MNU_CONST</v>
      </c>
      <c r="E25" s="5" t="str">
        <f>'C43Layout1'!E25</f>
        <v>ITM_8</v>
      </c>
      <c r="F25" s="5" t="str">
        <f>'C43Layout1'!F25</f>
        <v>ITM_Q</v>
      </c>
      <c r="G25" s="5" t="str">
        <f>'C43Layout1'!G25</f>
        <v>ITM_q</v>
      </c>
      <c r="H25" s="9" t="s">
        <v>10</v>
      </c>
      <c r="I25" s="5" t="str">
        <f>'C43Layout1'!I25</f>
        <v>ITM_8</v>
      </c>
    </row>
    <row r="26" spans="1:9">
      <c r="A26" s="5" t="str">
        <f>'C43Layout1'!A26</f>
        <v>{54</v>
      </c>
      <c r="B26" s="5" t="str">
        <f>'C43Layout1'!B26</f>
        <v>ITM_9</v>
      </c>
      <c r="C26" s="5" t="str">
        <f>'C43Layout1'!C26</f>
        <v>-MNU_MATX</v>
      </c>
      <c r="D26" s="5" t="str">
        <f>'C43Layout1'!D26</f>
        <v>-MNU_XFN</v>
      </c>
      <c r="E26" s="5" t="str">
        <f>'C43Layout1'!E26</f>
        <v>ITM_9</v>
      </c>
      <c r="F26" s="5" t="str">
        <f>'C43Layout1'!F26</f>
        <v>ITM_R</v>
      </c>
      <c r="G26" s="5" t="str">
        <f>'C43Layout1'!G26</f>
        <v>ITM_r</v>
      </c>
      <c r="H26" s="5" t="str">
        <f>'C43Layout1'!H26</f>
        <v>ITM_9</v>
      </c>
      <c r="I26" s="5" t="str">
        <f>'C43Layout1'!I26</f>
        <v>ITM_9</v>
      </c>
    </row>
    <row r="27" spans="1:9">
      <c r="A27" s="5" t="str">
        <f>'C43Layout1'!A27</f>
        <v>{55</v>
      </c>
      <c r="B27" s="5" t="str">
        <f>'C43Layout1'!B27</f>
        <v>ITM_DIV</v>
      </c>
      <c r="C27" s="5" t="str">
        <f>'C43Layout1'!C27</f>
        <v>-MNU_STAT</v>
      </c>
      <c r="D27" s="5" t="str">
        <f>'C43Layout1'!D27</f>
        <v>-MNU_SUMS</v>
      </c>
      <c r="E27" s="5" t="str">
        <f>'C43Layout1'!E27</f>
        <v>ITM_OBELUS</v>
      </c>
      <c r="F27" s="5" t="str">
        <f>'C43Layout1'!F27</f>
        <v>ITM_S</v>
      </c>
      <c r="G27" s="5" t="str">
        <f>'C43Layout1'!G27</f>
        <v>ITM_s</v>
      </c>
      <c r="H27" s="5" t="str">
        <f>'C43Layout1'!H27</f>
        <v>ITM_OBELUS</v>
      </c>
      <c r="I27" s="5" t="str">
        <f>'C43Layout1'!I27</f>
        <v>ITM_DIV</v>
      </c>
    </row>
    <row r="28" spans="1:9">
      <c r="A28" s="5"/>
      <c r="B28" s="5"/>
      <c r="C28" s="5"/>
      <c r="D28" s="5"/>
      <c r="E28" s="5"/>
      <c r="F28" s="5"/>
      <c r="G28" s="5"/>
      <c r="H28" s="5"/>
      <c r="I28" s="5"/>
    </row>
    <row r="29" spans="1:9">
      <c r="A29" s="5" t="str">
        <f>'C43Layout1'!A29</f>
        <v>{61</v>
      </c>
      <c r="B29" s="7" t="str">
        <f>IF($K$48="swap",
IF('C43Layout1'!B29="ITM_EXIT1","ITM_EXIT",
IF('C43Layout1'!B29="ITM_UP1","ITM_UP",
IF('C43Layout1'!B29="ITM_DOWN1","ITM_DOWN",
IF('C43Layout1'!B29="ITM_EXIT","ITM_EXIT1",
IF('C43Layout1'!B29="ITM_UP","ITM_UP1",
IF('C43Layout1'!B29="ITM_DOWN","ITM_DOWN1",
'C43Layout1'!B29)))))),'C43Layout1'!B29)</f>
        <v>ITM_DOWN1</v>
      </c>
      <c r="C29" s="5" t="str">
        <f>'C43Layout1'!C29</f>
        <v>ITM_SST</v>
      </c>
      <c r="D29" s="10" t="s">
        <v>247</v>
      </c>
      <c r="E29" s="7" t="str">
        <f>IF($K$48="swap",
IF('C43Layout1'!E29="ITM_EXIT1","ITM_EXIT",
IF('C43Layout1'!E29="ITM_UP1","ITM_UP",
IF('C43Layout1'!E29="ITM_DOWN1","ITM_DOWN",
IF('C43Layout1'!E29="ITM_EXIT","ITM_EXIT1",
IF('C43Layout1'!E29="ITM_UP","ITM_UP1",
IF('C43Layout1'!E29="ITM_DOWN","ITM_DOWN1",
'C43Layout1'!E29)))))),'C43Layout1'!E29)</f>
        <v>ITM_DOWN1</v>
      </c>
      <c r="F29" s="7" t="str">
        <f>IF($K$48="swap",
IF('C43Layout1'!F29="ITM_EXIT1","ITM_EXIT",
IF('C43Layout1'!F29="ITM_UP1","ITM_UP",
IF('C43Layout1'!F29="ITM_DOWN1","ITM_DOWN",
IF('C43Layout1'!F29="ITM_EXIT","ITM_EXIT1",
IF('C43Layout1'!F29="ITM_UP","ITM_UP1",
IF('C43Layout1'!F29="ITM_DOWN","ITM_DOWN1",
'C43Layout1'!F29)))))),'C43Layout1'!F29)</f>
        <v>ITM_DOWN1</v>
      </c>
      <c r="G29" s="6" t="s">
        <v>10</v>
      </c>
      <c r="H29" s="5" t="str">
        <f>'C43Layout1'!H29</f>
        <v>ITM_DOWN_ARROW</v>
      </c>
      <c r="I29" s="7" t="str">
        <f>IF($K$48="swap",
IF('C43Layout1'!I29="ITM_EXIT1","ITM_EXIT",
IF('C43Layout1'!I29="ITM_UP1","ITM_UP",
IF('C43Layout1'!I29="ITM_DOWN1","ITM_DOWN",
IF('C43Layout1'!I29="ITM_EXIT","ITM_EXIT1",
IF('C43Layout1'!I29="ITM_UP","ITM_UP1",
IF('C43Layout1'!I29="ITM_DOWN","ITM_DOWN1",
'C43Layout1'!I29)))))),'C43Layout1'!I29)</f>
        <v>ITM_DOWN1</v>
      </c>
    </row>
    <row r="30" spans="1:9">
      <c r="A30" s="5" t="str">
        <f>'C43Layout1'!A30</f>
        <v>{62</v>
      </c>
      <c r="B30" s="5" t="str">
        <f>'C43Layout1'!B30</f>
        <v>ITM_4</v>
      </c>
      <c r="C30" s="6" t="s">
        <v>10</v>
      </c>
      <c r="D30" s="5" t="str">
        <f>'C43Layout1'!D30</f>
        <v>-MNU_CLK</v>
      </c>
      <c r="E30" s="5" t="str">
        <f>'C43Layout1'!E30</f>
        <v>ITM_4</v>
      </c>
      <c r="F30" s="5" t="str">
        <f>'C43Layout1'!F30</f>
        <v>ITM_T</v>
      </c>
      <c r="G30" s="5" t="str">
        <f>'C43Layout1'!G30</f>
        <v>ITM_t</v>
      </c>
      <c r="H30" s="5" t="str">
        <f>'C43Layout1'!H30</f>
        <v>ITM_4</v>
      </c>
      <c r="I30" s="5" t="str">
        <f>'C43Layout1'!I30</f>
        <v>ITM_4</v>
      </c>
    </row>
    <row r="31" spans="1:9">
      <c r="A31" s="5" t="str">
        <f>'C43Layout1'!A31</f>
        <v>{63</v>
      </c>
      <c r="B31" s="5" t="str">
        <f>'C43Layout1'!B31</f>
        <v>ITM_5</v>
      </c>
      <c r="C31" s="5" t="str">
        <f>'C43Layout1'!C31</f>
        <v>-MNU_ANGLECONV</v>
      </c>
      <c r="D31" s="5" t="str">
        <f>'C43Layout1'!D31</f>
        <v>-MNU_UNITCONV</v>
      </c>
      <c r="E31" s="5" t="str">
        <f>'C43Layout1'!E31</f>
        <v>ITM_5</v>
      </c>
      <c r="F31" s="5" t="str">
        <f>'C43Layout1'!F31</f>
        <v>ITM_U</v>
      </c>
      <c r="G31" s="5" t="str">
        <f>'C43Layout1'!G31</f>
        <v>ITM_u</v>
      </c>
      <c r="H31" s="5" t="str">
        <f>'C43Layout1'!H31</f>
        <v>ITM_5</v>
      </c>
      <c r="I31" s="5" t="str">
        <f>'C43Layout1'!I31</f>
        <v>ITM_5</v>
      </c>
    </row>
    <row r="32" spans="1:9">
      <c r="A32" s="5" t="str">
        <f>'C43Layout1'!A32</f>
        <v>{64</v>
      </c>
      <c r="B32" s="5" t="str">
        <f>'C43Layout1'!B32</f>
        <v>ITM_6</v>
      </c>
      <c r="C32" s="5" t="str">
        <f>'C43Layout1'!C32</f>
        <v>-MNU_FLAGS</v>
      </c>
      <c r="D32" s="5" t="str">
        <f>'C43Layout1'!D32</f>
        <v>-MNU_BITS</v>
      </c>
      <c r="E32" s="5" t="str">
        <f>'C43Layout1'!E32</f>
        <v>ITM_6</v>
      </c>
      <c r="F32" s="5" t="str">
        <f>'C43Layout1'!F32</f>
        <v>ITM_V</v>
      </c>
      <c r="G32" s="5" t="str">
        <f>'C43Layout1'!G32</f>
        <v>ITM_v</v>
      </c>
      <c r="H32" s="5" t="str">
        <f>'C43Layout1'!H32</f>
        <v>ITM_6</v>
      </c>
      <c r="I32" s="5" t="str">
        <f>'C43Layout1'!I32</f>
        <v>ITM_6</v>
      </c>
    </row>
    <row r="33" spans="1:13">
      <c r="A33" s="5" t="str">
        <f>'C43Layout1'!A33</f>
        <v>{65</v>
      </c>
      <c r="B33" s="5" t="str">
        <f>'C43Layout1'!B33</f>
        <v>ITM_MULT</v>
      </c>
      <c r="C33" s="5" t="str">
        <f>'C43Layout1'!C33</f>
        <v>-MNU_PROB</v>
      </c>
      <c r="D33" s="5" t="str">
        <f>'C43Layout1'!D33</f>
        <v>-MNU_INTS</v>
      </c>
      <c r="E33" s="5" t="str">
        <f>'C43Layout1'!E33</f>
        <v>ITM_CROSS</v>
      </c>
      <c r="F33" s="5" t="str">
        <f>'C43Layout1'!F33</f>
        <v>ITM_W</v>
      </c>
      <c r="G33" s="5" t="str">
        <f>'C43Layout1'!G33</f>
        <v>ITM_w</v>
      </c>
      <c r="H33" s="5" t="str">
        <f>'C43Layout1'!H33</f>
        <v>ITM_CROSS</v>
      </c>
      <c r="I33" s="5" t="str">
        <f>'C43Layout1'!I33</f>
        <v>ITM_MULT</v>
      </c>
    </row>
    <row r="34" spans="1:13">
      <c r="A34" s="5"/>
      <c r="B34" s="5"/>
      <c r="C34" s="5"/>
      <c r="D34" s="5"/>
      <c r="E34" s="5"/>
      <c r="F34" s="5"/>
      <c r="G34" s="5"/>
      <c r="H34" s="5"/>
      <c r="I34" s="5"/>
    </row>
    <row r="35" spans="1:13">
      <c r="A35" s="5" t="str">
        <f>'C43Layout1'!A35</f>
        <v>{71</v>
      </c>
      <c r="B35" s="8" t="s">
        <v>242</v>
      </c>
      <c r="C35" s="5" t="str">
        <f>'C43Layout1'!C35</f>
        <v>ITM_NULL</v>
      </c>
      <c r="D35" s="5" t="str">
        <f>'C43Layout1'!D35</f>
        <v>ITM_NULL</v>
      </c>
      <c r="E35" s="8" t="s">
        <v>242</v>
      </c>
      <c r="F35" s="8" t="s">
        <v>242</v>
      </c>
      <c r="G35" s="5" t="str">
        <f>'C43Layout1'!G35</f>
        <v>ITM_NULL</v>
      </c>
      <c r="H35" s="5" t="str">
        <f>'C43Layout1'!H35</f>
        <v>KEY_fg</v>
      </c>
      <c r="I35" s="8" t="s">
        <v>242</v>
      </c>
    </row>
    <row r="36" spans="1:13">
      <c r="A36" s="5" t="str">
        <f>'C43Layout1'!A36</f>
        <v>{72</v>
      </c>
      <c r="B36" s="5" t="str">
        <f>'C43Layout1'!B36</f>
        <v>ITM_1</v>
      </c>
      <c r="C36" s="5" t="str">
        <f>'C43Layout1'!C36</f>
        <v>ITM_ASSIGN</v>
      </c>
      <c r="D36" s="6" t="s">
        <v>10</v>
      </c>
      <c r="E36" s="5" t="str">
        <f>'C43Layout1'!E36</f>
        <v>ITM_1</v>
      </c>
      <c r="F36" s="5" t="str">
        <f>'C43Layout1'!F36</f>
        <v>ITM_X</v>
      </c>
      <c r="G36" s="5" t="str">
        <f>'C43Layout1'!G36</f>
        <v>ITM_x</v>
      </c>
      <c r="H36" s="5" t="str">
        <f>'C43Layout1'!H36</f>
        <v>ITM_1</v>
      </c>
      <c r="I36" s="5" t="str">
        <f>'C43Layout1'!I36</f>
        <v>ITM_1</v>
      </c>
    </row>
    <row r="37" spans="1:13">
      <c r="A37" s="5" t="str">
        <f>'C43Layout1'!A37</f>
        <v>{73</v>
      </c>
      <c r="B37" s="5" t="str">
        <f>'C43Layout1'!B37</f>
        <v>ITM_2</v>
      </c>
      <c r="C37" s="5" t="str">
        <f>'C43Layout1'!C37</f>
        <v>ITM_USERMODE</v>
      </c>
      <c r="D37" s="5" t="str">
        <f>'C43Layout1'!D37</f>
        <v>-MNU_LOOP</v>
      </c>
      <c r="E37" s="5" t="str">
        <f>'C43Layout1'!E37</f>
        <v>ITM_2</v>
      </c>
      <c r="F37" s="5" t="str">
        <f>'C43Layout1'!F37</f>
        <v>ITM_Y</v>
      </c>
      <c r="G37" s="5" t="str">
        <f>'C43Layout1'!G37</f>
        <v>ITM_y</v>
      </c>
      <c r="H37" s="5" t="str">
        <f>'C43Layout1'!H37</f>
        <v>ITM_2</v>
      </c>
      <c r="I37" s="5" t="str">
        <f>'C43Layout1'!I37</f>
        <v>ITM_2</v>
      </c>
    </row>
    <row r="38" spans="1:13">
      <c r="A38" s="5" t="str">
        <f>'C43Layout1'!A38</f>
        <v>{74</v>
      </c>
      <c r="B38" s="5" t="str">
        <f>'C43Layout1'!B38</f>
        <v>ITM_3</v>
      </c>
      <c r="C38" s="5" t="str">
        <f>'C43Layout1'!C38</f>
        <v>-MNU_PARTS</v>
      </c>
      <c r="D38" s="5" t="str">
        <f>'C43Layout1'!D38</f>
        <v>-MNU_TEST</v>
      </c>
      <c r="E38" s="5" t="str">
        <f>'C43Layout1'!E38</f>
        <v>ITM_3</v>
      </c>
      <c r="F38" s="5" t="str">
        <f>'C43Layout1'!F38</f>
        <v>ITM_Z</v>
      </c>
      <c r="G38" s="5" t="str">
        <f>'C43Layout1'!G38</f>
        <v>ITM_z</v>
      </c>
      <c r="H38" s="5" t="str">
        <f>'C43Layout1'!H38</f>
        <v>ITM_3</v>
      </c>
      <c r="I38" s="5" t="str">
        <f>'C43Layout1'!I38</f>
        <v>ITM_3</v>
      </c>
    </row>
    <row r="39" spans="1:13">
      <c r="A39" s="5" t="str">
        <f>'C43Layout1'!A39</f>
        <v>{75</v>
      </c>
      <c r="B39" s="5" t="str">
        <f>'C43Layout1'!B39</f>
        <v>ITM_SUB</v>
      </c>
      <c r="C39" s="5" t="str">
        <f>'C43Layout1'!C39</f>
        <v>-MNU_FIN</v>
      </c>
      <c r="D39" s="5" t="str">
        <f>'C43Layout1'!D39</f>
        <v>-MNU_ALPHAFN</v>
      </c>
      <c r="E39" s="5" t="str">
        <f>'C43Layout1'!E39</f>
        <v>ITM_MINUS</v>
      </c>
      <c r="F39" s="5" t="str">
        <f>'C43Layout1'!F39</f>
        <v>ITM_UNDERSCORE</v>
      </c>
      <c r="G39" s="5" t="str">
        <f>'C43Layout1'!G39</f>
        <v>ITM_MINUS</v>
      </c>
      <c r="H39" s="6" t="s">
        <v>10</v>
      </c>
      <c r="I39" s="5" t="str">
        <f>'C43Layout1'!I39</f>
        <v>ITM_SUB</v>
      </c>
    </row>
    <row r="40" spans="1:13">
      <c r="A40" s="5"/>
      <c r="B40" s="5"/>
      <c r="C40" s="5"/>
      <c r="D40" s="5"/>
      <c r="E40" s="5"/>
      <c r="F40" s="5"/>
      <c r="G40" s="5"/>
      <c r="H40" s="5"/>
      <c r="I40" s="5"/>
    </row>
    <row r="41" spans="1:13">
      <c r="A41" s="5" t="str">
        <f>'C43Layout1'!A41</f>
        <v>{81</v>
      </c>
      <c r="B41" s="7" t="str">
        <f>IF($K$48="swap",
IF('C43Layout1'!B41="ITM_EXIT1","ITM_EXIT",
IF('C43Layout1'!B41="ITM_UP1","ITM_UP",
IF('C43Layout1'!B41="ITM_DOWN1","ITM_DOWN",
IF('C43Layout1'!B41="ITM_EXIT","ITM_EXIT1",
IF('C43Layout1'!B41="ITM_UP","ITM_UP1",
IF('C43Layout1'!B41="ITM_DOWN","ITM_DOWN1",
'C43Layout1'!B41)))))),'C43Layout1'!B41)</f>
        <v>ITM_EXIT1</v>
      </c>
      <c r="C41" s="5" t="str">
        <f>'C43Layout1'!C41</f>
        <v>ITM_OFF</v>
      </c>
      <c r="D41" s="5" t="str">
        <f>'C43Layout1'!D41</f>
        <v>ITM_PRN</v>
      </c>
      <c r="E41" s="7" t="str">
        <f>IF($K$48="swap",
IF('C43Layout1'!E41="ITM_EXIT1","ITM_EXIT",
IF('C43Layout1'!E41="ITM_UP1","ITM_UP",
IF('C43Layout1'!E41="ITM_DOWN1","ITM_DOWN",
IF('C43Layout1'!E41="ITM_EXIT","ITM_EXIT1",
IF('C43Layout1'!E41="ITM_UP","ITM_UP1",
IF('C43Layout1'!E41="ITM_DOWN","ITM_DOWN1",
'C43Layout1'!E41)))))),'C43Layout1'!E41)</f>
        <v>ITM_EXIT1</v>
      </c>
      <c r="F41" s="7" t="str">
        <f>IF($K$48="swap",
IF('C43Layout1'!F41="ITM_EXIT1","ITM_EXIT",
IF('C43Layout1'!F41="ITM_UP1","ITM_UP",
IF('C43Layout1'!F41="ITM_DOWN1","ITM_DOWN",
IF('C43Layout1'!F41="ITM_EXIT","ITM_EXIT1",
IF('C43Layout1'!F41="ITM_UP","ITM_UP1",
IF('C43Layout1'!F41="ITM_DOWN","ITM_DOWN1",
'C43Layout1'!F41)))))),'C43Layout1'!F41)</f>
        <v>ITM_EXIT1</v>
      </c>
      <c r="G41" s="5" t="str">
        <f>'C43Layout1'!G41</f>
        <v>ITM_OFF</v>
      </c>
      <c r="H41" s="5" t="str">
        <f>'C43Layout1'!H41</f>
        <v>ITM_PRN</v>
      </c>
      <c r="I41" s="7" t="str">
        <f>IF($K$48="swap",
IF('C43Layout1'!I41="ITM_EXIT1","ITM_EXIT",
IF('C43Layout1'!I41="ITM_UP1","ITM_UP",
IF('C43Layout1'!I41="ITM_DOWN1","ITM_DOWN",
IF('C43Layout1'!I41="ITM_EXIT","ITM_EXIT1",
IF('C43Layout1'!I41="ITM_UP","ITM_UP1",
IF('C43Layout1'!I41="ITM_DOWN","ITM_DOWN1",
'C43Layout1'!I41)))))),'C43Layout1'!I41)</f>
        <v>ITM_EXIT1</v>
      </c>
    </row>
    <row r="42" spans="1:13">
      <c r="A42" s="5" t="str">
        <f>'C43Layout1'!A42</f>
        <v>{82</v>
      </c>
      <c r="B42" s="5" t="str">
        <f>'C43Layout1'!B42</f>
        <v>ITM_0</v>
      </c>
      <c r="C42" s="5" t="str">
        <f>'C43Layout1'!C42</f>
        <v>ITM_VIEW</v>
      </c>
      <c r="D42" s="5" t="str">
        <f>'C43Layout1'!D42</f>
        <v>ITM_TIMER</v>
      </c>
      <c r="E42" s="5" t="str">
        <f>'C43Layout1'!E42</f>
        <v>ITM_0</v>
      </c>
      <c r="F42" s="5" t="str">
        <f>'C43Layout1'!F42</f>
        <v>ITM_COLON</v>
      </c>
      <c r="G42" s="5" t="str">
        <f>'C43Layout1'!G42</f>
        <v>ITM_0</v>
      </c>
      <c r="H42" s="6" t="s">
        <v>10</v>
      </c>
      <c r="I42" s="5" t="str">
        <f>'C43Layout1'!I42</f>
        <v>ITM_0</v>
      </c>
    </row>
    <row r="43" spans="1:13">
      <c r="A43" s="5" t="str">
        <f>'C43Layout1'!A43</f>
        <v>{83</v>
      </c>
      <c r="B43" s="5" t="str">
        <f>'C43Layout1'!B43</f>
        <v>ITM_PERIOD</v>
      </c>
      <c r="C43" s="5" t="str">
        <f>'C43Layout1'!C43</f>
        <v>ITM_SHOW</v>
      </c>
      <c r="D43" s="5" t="str">
        <f>'C43Layout1'!D43</f>
        <v>-MNU_INFO</v>
      </c>
      <c r="E43" s="5" t="str">
        <f>'C43Layout1'!E43</f>
        <v>ITM_PERIOD</v>
      </c>
      <c r="F43" s="5" t="str">
        <f>'C43Layout1'!F43</f>
        <v>ITM_COMMA</v>
      </c>
      <c r="G43" s="5" t="str">
        <f>'C43Layout1'!G43</f>
        <v>ITM_PERIOD</v>
      </c>
      <c r="H43" s="5" t="str">
        <f>'C43Layout1'!H43</f>
        <v>ITM_PERIOD</v>
      </c>
      <c r="I43" s="5" t="str">
        <f>'C43Layout1'!I43</f>
        <v>ITM_PERIOD</v>
      </c>
    </row>
    <row r="44" spans="1:13">
      <c r="A44" s="5" t="str">
        <f>'C43Layout1'!A44</f>
        <v>{84</v>
      </c>
      <c r="B44" s="5" t="str">
        <f>'C43Layout1'!B44</f>
        <v>ITM_RS</v>
      </c>
      <c r="C44" s="5" t="str">
        <f>'C43Layout1'!C44</f>
        <v>ITM_PR</v>
      </c>
      <c r="D44" s="5" t="str">
        <f>'C43Layout1'!D44</f>
        <v>-MNU_PFN</v>
      </c>
      <c r="E44" s="5" t="str">
        <f>'C43Layout1'!E44</f>
        <v>ITM_NULL</v>
      </c>
      <c r="F44" s="5" t="str">
        <f>'C43Layout1'!F44</f>
        <v>ITM_QUESTION_MARK</v>
      </c>
      <c r="G44" s="5" t="str">
        <f>'C43Layout1'!G44</f>
        <v>ITM_SLASH</v>
      </c>
      <c r="H44" s="5" t="str">
        <f>'C43Layout1'!H44</f>
        <v>ITM_SLASH</v>
      </c>
      <c r="I44" s="5" t="str">
        <f>'C43Layout1'!I44</f>
        <v>ITM_NULL</v>
      </c>
      <c r="K44" s="14" t="s">
        <v>241</v>
      </c>
      <c r="L44" s="14" t="s">
        <v>250</v>
      </c>
    </row>
    <row r="45" spans="1:13">
      <c r="A45" s="5" t="str">
        <f>'C43Layout1'!A45</f>
        <v>{85</v>
      </c>
      <c r="B45" s="5" t="str">
        <f>'C43Layout1'!B45</f>
        <v>ITM_ADD</v>
      </c>
      <c r="C45" s="5" t="str">
        <f>'C43Layout1'!C45</f>
        <v>-MNU_CATALOG</v>
      </c>
      <c r="D45" s="5" t="str">
        <f>'C43Layout1'!D45</f>
        <v>-MNU_IO</v>
      </c>
      <c r="E45" s="5" t="str">
        <f>'C43Layout1'!E45</f>
        <v>ITM_PLUS</v>
      </c>
      <c r="F45" s="5" t="str">
        <f>'C43Layout1'!F45</f>
        <v>ITM_SPACE</v>
      </c>
      <c r="G45" s="5" t="str">
        <f>'C43Layout1'!G45</f>
        <v>ITM_PLUS</v>
      </c>
      <c r="H45" s="5" t="str">
        <f>'C43Layout1'!H45</f>
        <v>ITM_PLUS</v>
      </c>
      <c r="I45" s="5" t="str">
        <f>'C43Layout1'!I45</f>
        <v>ITM_ADD</v>
      </c>
      <c r="K45" s="14" t="s">
        <v>248</v>
      </c>
      <c r="L45" s="14" t="s">
        <v>251</v>
      </c>
    </row>
    <row r="48" spans="1:13" ht="33.450000000000003">
      <c r="K48" s="11" t="s">
        <v>248</v>
      </c>
      <c r="M48" t="s">
        <v>249</v>
      </c>
    </row>
    <row r="50" spans="1:11">
      <c r="A50" t="s">
        <v>47</v>
      </c>
      <c r="B50" t="str">
        <f>'WP43S on C43L1'!B2</f>
        <v>primary</v>
      </c>
      <c r="C50" t="str">
        <f>'WP43S on C43L1'!C2</f>
        <v>fShifted</v>
      </c>
      <c r="D50" t="str">
        <f>'WP43S on C43L1'!D2</f>
        <v>gShifted</v>
      </c>
      <c r="E50" t="str">
        <f>'WP43S on C43L1'!E2</f>
        <v>keyLblAim</v>
      </c>
      <c r="F50" t="str">
        <f>'WP43S on C43L1'!F2</f>
        <v>primaryAim</v>
      </c>
      <c r="G50" t="str">
        <f>'WP43S on C43L1'!G2</f>
        <v>fShiftedAim</v>
      </c>
      <c r="H50" t="str">
        <f>'WP43S on C43L1'!H2</f>
        <v>gShiftedAim</v>
      </c>
      <c r="I50" t="str">
        <f>'WP43S on C43L1'!I2</f>
        <v>primaryTam</v>
      </c>
    </row>
    <row r="51" spans="1:11" ht="30.9">
      <c r="A51" s="1" t="str">
        <f>A1</f>
        <v>LAYOUT1</v>
      </c>
      <c r="K51" s="2">
        <v>50</v>
      </c>
    </row>
    <row r="52" spans="1:11">
      <c r="A52">
        <v>0</v>
      </c>
      <c r="B52" t="str">
        <f>"kbd_usr["&amp;$A52&amp;"]."&amp;B$50&amp;"="&amp;'WP43S on C43L1'!B3&amp;"; "</f>
        <v xml:space="preserve">kbd_usr[0].primary=ITM_SIGMAPLUS; </v>
      </c>
      <c r="C52" t="str">
        <f>"kbd_usr["&amp;$A52&amp;"]."&amp;C$50&amp;"="&amp;'WP43S on C43L1'!C3&amp;"; "</f>
        <v xml:space="preserve">kbd_usr[0].fShifted=ITM_NULL; </v>
      </c>
      <c r="D52" t="str">
        <f>"kbd_usr["&amp;$A52&amp;"]."&amp;D$50&amp;"="&amp;'WP43S on C43L1'!D3&amp;"; "</f>
        <v xml:space="preserve">kbd_usr[0].gShifted=ITM_TGLFRT; </v>
      </c>
      <c r="E52" t="str">
        <f>"kbd_usr["&amp;$A52&amp;"]."&amp;E$50&amp;"="&amp;'WP43S on C43L1'!E3&amp;"; "</f>
        <v xml:space="preserve">kbd_usr[0].keyLblAim=ITM_NULL; </v>
      </c>
      <c r="F52" t="str">
        <f>"kbd_usr["&amp;$A52&amp;"]."&amp;F$50&amp;"="&amp;'WP43S on C43L1'!F3&amp;"; "</f>
        <v xml:space="preserve">kbd_usr[0].primaryAim=ITM_A; </v>
      </c>
      <c r="G52" t="str">
        <f>"kbd_usr["&amp;$A52&amp;"]."&amp;G$50&amp;"="&amp;'WP43S on C43L1'!G3&amp;"; "</f>
        <v xml:space="preserve">kbd_usr[0].fShiftedAim=ITM_a; </v>
      </c>
      <c r="H52" t="str">
        <f>"kbd_usr["&amp;$A52&amp;"]."&amp;H$50&amp;"="&amp;'WP43S on C43L1'!H3&amp;"; "</f>
        <v xml:space="preserve">kbd_usr[0].gShiftedAim=ITM_SIGMA; </v>
      </c>
      <c r="I52" t="str">
        <f>"kbd_usr["&amp;$A52&amp;"]."&amp;I$50&amp;"="&amp;'WP43S on C43L1'!I3&amp;"; "</f>
        <v xml:space="preserve">kbd_usr[0].primaryTam=ITM_REG_A; </v>
      </c>
      <c r="K52" s="3" t="str">
        <f>"      "&amp;'WP43S on C43L1'!B52&amp;REPT(" ",('WP43S on C43L1'!$K$51-LEN('WP43S on C43L1'!B52)))&amp;
'WP43S on C43L1'!C52&amp;REPT(" ",('WP43S on C43L1'!$K$51-LEN('WP43S on C43L1'!C52)))&amp;
'WP43S on C43L1'!D52&amp;REPT(" ",('WP43S on C43L1'!$K$51-LEN('WP43S on C43L1'!D52)))&amp;
'WP43S on C43L1'!E52&amp;REPT(" ",('WP43S on C43L1'!$K$51-LEN('WP43S on C43L1'!E52)))&amp;
'WP43S on C43L1'!F52&amp;REPT(" ",('WP43S on C43L1'!$K$51-LEN('WP43S on C43L1'!F52)))&amp;
'WP43S on C43L1'!G52&amp;REPT(" ",('WP43S on C43L1'!$K$51-LEN('WP43S on C43L1'!G52)))&amp;
'WP43S on C43L1'!H52&amp;REPT(" ",('WP43S on C43L1'!$K$51-LEN('WP43S on C43L1'!H52)))&amp;
'WP43S on C43L1'!I52&amp;REPT(" ",('WP43S on C43L1'!$K$51-LEN('WP43S on C43L1'!I52)))</f>
        <v xml:space="preserve">      kbd_usr[0].primary=ITM_SIGMAPLUS;                 kbd_usr[0].fShifted=ITM_NULL;                     kbd_usr[0].gShifted=ITM_TGLFRT;                   kbd_usr[0].keyLblAim=ITM_NULL;                    kbd_usr[0].primaryAim=ITM_A;                      kbd_usr[0].fShiftedAim=ITM_a;                     kbd_usr[0].gShiftedAim=ITM_SIGMA;                 kbd_usr[0].primaryTam=ITM_REG_A;                  </v>
      </c>
    </row>
    <row r="53" spans="1:11">
      <c r="A53">
        <v>1</v>
      </c>
      <c r="B53" t="str">
        <f>"kbd_usr["&amp;$A53&amp;"]."&amp;B$50&amp;"="&amp;'WP43S on C43L1'!B4&amp;"; "</f>
        <v xml:space="preserve">kbd_usr[1].primary=ITM_1ONX; </v>
      </c>
      <c r="C53" t="str">
        <f>"kbd_usr["&amp;$A53&amp;"]."&amp;C$50&amp;"="&amp;'WP43S on C43L1'!C4&amp;"; "</f>
        <v xml:space="preserve">kbd_usr[1].fShifted=ITM_YX; </v>
      </c>
      <c r="D53" t="str">
        <f>"kbd_usr["&amp;$A53&amp;"]."&amp;D$50&amp;"="&amp;'WP43S on C43L1'!D4&amp;"; "</f>
        <v xml:space="preserve">kbd_usr[1].gShifted=ITM_toINT; </v>
      </c>
      <c r="E53" t="str">
        <f>"kbd_usr["&amp;$A53&amp;"]."&amp;E$50&amp;"="&amp;'WP43S on C43L1'!E4&amp;"; "</f>
        <v xml:space="preserve">kbd_usr[1].keyLblAim=ITM_NUMBER_SIGN; </v>
      </c>
      <c r="F53" t="str">
        <f>"kbd_usr["&amp;$A53&amp;"]."&amp;F$50&amp;"="&amp;'WP43S on C43L1'!F4&amp;"; "</f>
        <v xml:space="preserve">kbd_usr[1].primaryAim=ITM_B; </v>
      </c>
      <c r="G53" t="str">
        <f>"kbd_usr["&amp;$A53&amp;"]."&amp;G$50&amp;"="&amp;'WP43S on C43L1'!G4&amp;"; "</f>
        <v xml:space="preserve">kbd_usr[1].fShiftedAim=ITM_b; </v>
      </c>
      <c r="H53" t="str">
        <f>"kbd_usr["&amp;$A53&amp;"]."&amp;H$50&amp;"="&amp;'WP43S on C43L1'!H4&amp;"; "</f>
        <v xml:space="preserve">kbd_usr[1].gShiftedAim=ITM_CIRCUMFLEX; </v>
      </c>
      <c r="I53" t="str">
        <f>"kbd_usr["&amp;$A53&amp;"]."&amp;I$50&amp;"="&amp;'WP43S on C43L1'!I4&amp;"; "</f>
        <v xml:space="preserve">kbd_usr[1].primaryTam=ITM_REG_B; </v>
      </c>
      <c r="K53" s="3" t="str">
        <f>"      "&amp;'WP43S on C43L1'!B53&amp;REPT(" ",('WP43S on C43L1'!$K$51-LEN('WP43S on C43L1'!B53)))&amp;
'WP43S on C43L1'!C53&amp;REPT(" ",('WP43S on C43L1'!$K$51-LEN('WP43S on C43L1'!C53)))&amp;
'WP43S on C43L1'!D53&amp;REPT(" ",('WP43S on C43L1'!$K$51-LEN('WP43S on C43L1'!D53)))&amp;
'WP43S on C43L1'!E53&amp;REPT(" ",('WP43S on C43L1'!$K$51-LEN('WP43S on C43L1'!E53)))&amp;
'WP43S on C43L1'!F53&amp;REPT(" ",('WP43S on C43L1'!$K$51-LEN('WP43S on C43L1'!F53)))&amp;
'WP43S on C43L1'!G53&amp;REPT(" ",('WP43S on C43L1'!$K$51-LEN('WP43S on C43L1'!G53)))&amp;
'WP43S on C43L1'!H53&amp;REPT(" ",('WP43S on C43L1'!$K$51-LEN('WP43S on C43L1'!H53)))&amp;
'WP43S on C43L1'!I53&amp;REPT(" ",('WP43S on C43L1'!$K$51-LEN('WP43S on C43L1'!I53)))</f>
        <v xml:space="preserve">      kbd_usr[1].primary=ITM_1ONX;                      kbd_usr[1].fShifted=ITM_YX;                       kbd_usr[1].gShifted=ITM_toINT;                    kbd_usr[1].keyLblAim=ITM_NUMBER_SIGN;             kbd_usr[1].primaryAim=ITM_B;                      kbd_usr[1].fShiftedAim=ITM_b;                     kbd_usr[1].gShiftedAim=ITM_CIRCUMFLEX;            kbd_usr[1].primaryTam=ITM_REG_B;                  </v>
      </c>
    </row>
    <row r="54" spans="1:11">
      <c r="A54">
        <v>2</v>
      </c>
      <c r="B54" t="str">
        <f>"kbd_usr["&amp;$A54&amp;"]."&amp;B$50&amp;"="&amp;'WP43S on C43L1'!B5&amp;"; "</f>
        <v xml:space="preserve">kbd_usr[2].primary=ITM_SQUAREROOTX; </v>
      </c>
      <c r="C54" t="str">
        <f>"kbd_usr["&amp;$A54&amp;"]."&amp;C$50&amp;"="&amp;'WP43S on C43L1'!C5&amp;"; "</f>
        <v xml:space="preserve">kbd_usr[2].fShifted=ITM_SQUARE; </v>
      </c>
      <c r="D54" t="str">
        <f>"kbd_usr["&amp;$A54&amp;"]."&amp;D$50&amp;"="&amp;'WP43S on C43L1'!D5&amp;"; "</f>
        <v xml:space="preserve">kbd_usr[2].gShifted=ITM_DMS; </v>
      </c>
      <c r="E54" t="str">
        <f>"kbd_usr["&amp;$A54&amp;"]."&amp;E$50&amp;"="&amp;'WP43S on C43L1'!E5&amp;"; "</f>
        <v xml:space="preserve">kbd_usr[2].keyLblAim=ITM_ROOT_SIGN; </v>
      </c>
      <c r="F54" t="str">
        <f>"kbd_usr["&amp;$A54&amp;"]."&amp;F$50&amp;"="&amp;'WP43S on C43L1'!F5&amp;"; "</f>
        <v xml:space="preserve">kbd_usr[2].primaryAim=ITM_C; </v>
      </c>
      <c r="G54" t="str">
        <f>"kbd_usr["&amp;$A54&amp;"]."&amp;G$50&amp;"="&amp;'WP43S on C43L1'!G5&amp;"; "</f>
        <v xml:space="preserve">kbd_usr[2].fShiftedAim=ITM_c; </v>
      </c>
      <c r="H54" t="str">
        <f>"kbd_usr["&amp;$A54&amp;"]."&amp;H$50&amp;"="&amp;'WP43S on C43L1'!H5&amp;"; "</f>
        <v xml:space="preserve">kbd_usr[2].gShiftedAim=ITM_ROOT_SIGN; </v>
      </c>
      <c r="I54" t="str">
        <f>"kbd_usr["&amp;$A54&amp;"]."&amp;I$50&amp;"="&amp;'WP43S on C43L1'!I5&amp;"; "</f>
        <v xml:space="preserve">kbd_usr[2].primaryTam=ITM_REG_C; </v>
      </c>
      <c r="K54" s="3" t="str">
        <f>"      "&amp;'WP43S on C43L1'!B54&amp;REPT(" ",('WP43S on C43L1'!$K$51-LEN('WP43S on C43L1'!B54)))&amp;
'WP43S on C43L1'!C54&amp;REPT(" ",('WP43S on C43L1'!$K$51-LEN('WP43S on C43L1'!C54)))&amp;
'WP43S on C43L1'!D54&amp;REPT(" ",('WP43S on C43L1'!$K$51-LEN('WP43S on C43L1'!D54)))&amp;
'WP43S on C43L1'!E54&amp;REPT(" ",('WP43S on C43L1'!$K$51-LEN('WP43S on C43L1'!E54)))&amp;
'WP43S on C43L1'!F54&amp;REPT(" ",('WP43S on C43L1'!$K$51-LEN('WP43S on C43L1'!F54)))&amp;
'WP43S on C43L1'!G54&amp;REPT(" ",('WP43S on C43L1'!$K$51-LEN('WP43S on C43L1'!G54)))&amp;
'WP43S on C43L1'!H54&amp;REPT(" ",('WP43S on C43L1'!$K$51-LEN('WP43S on C43L1'!H54)))&amp;
'WP43S on C43L1'!I54&amp;REPT(" ",('WP43S on C43L1'!$K$51-LEN('WP43S on C43L1'!I54)))</f>
        <v xml:space="preserve">      kbd_usr[2].primary=ITM_SQUAREROOTX;               kbd_usr[2].fShifted=ITM_SQUARE;                   kbd_usr[2].gShifted=ITM_DMS;                      kbd_usr[2].keyLblAim=ITM_ROOT_SIGN;               kbd_usr[2].primaryAim=ITM_C;                      kbd_usr[2].fShiftedAim=ITM_c;                     kbd_usr[2].gShiftedAim=ITM_ROOT_SIGN;             kbd_usr[2].primaryTam=ITM_REG_C;                  </v>
      </c>
    </row>
    <row r="55" spans="1:11">
      <c r="A55">
        <v>3</v>
      </c>
      <c r="B55" t="str">
        <f>"kbd_usr["&amp;$A55&amp;"]."&amp;B$50&amp;"="&amp;'WP43S on C43L1'!B6&amp;"; "</f>
        <v xml:space="preserve">kbd_usr[3].primary=ITM_LOG10; </v>
      </c>
      <c r="C55" t="str">
        <f>"kbd_usr["&amp;$A55&amp;"]."&amp;C$50&amp;"="&amp;'WP43S on C43L1'!C6&amp;"; "</f>
        <v xml:space="preserve">kbd_usr[3].fShifted=ITM_10x; </v>
      </c>
      <c r="D55" t="str">
        <f>"kbd_usr["&amp;$A55&amp;"]."&amp;D$50&amp;"="&amp;'WP43S on C43L1'!D6&amp;"; "</f>
        <v xml:space="preserve">kbd_usr[3].gShifted=ITM_dotD; </v>
      </c>
      <c r="E55" t="str">
        <f>"kbd_usr["&amp;$A55&amp;"]."&amp;E$50&amp;"="&amp;'WP43S on C43L1'!E6&amp;"; "</f>
        <v xml:space="preserve">kbd_usr[3].keyLblAim=ITM_NULL; </v>
      </c>
      <c r="F55" t="str">
        <f>"kbd_usr["&amp;$A55&amp;"]."&amp;F$50&amp;"="&amp;'WP43S on C43L1'!F6&amp;"; "</f>
        <v xml:space="preserve">kbd_usr[3].primaryAim=ITM_D; </v>
      </c>
      <c r="G55" t="str">
        <f>"kbd_usr["&amp;$A55&amp;"]."&amp;G$50&amp;"="&amp;'WP43S on C43L1'!G6&amp;"; "</f>
        <v xml:space="preserve">kbd_usr[3].fShiftedAim=ITM_d; </v>
      </c>
      <c r="H55" t="str">
        <f>"kbd_usr["&amp;$A55&amp;"]."&amp;H$50&amp;"="&amp;'WP43S on C43L1'!H6&amp;"; "</f>
        <v xml:space="preserve">kbd_usr[3].gShiftedAim=ITM_LG_SIGN; </v>
      </c>
      <c r="I55" t="str">
        <f>"kbd_usr["&amp;$A55&amp;"]."&amp;I$50&amp;"="&amp;'WP43S on C43L1'!I6&amp;"; "</f>
        <v xml:space="preserve">kbd_usr[3].primaryTam=ITM_REG_D; </v>
      </c>
      <c r="K55" s="3" t="str">
        <f>"      "&amp;'WP43S on C43L1'!B55&amp;REPT(" ",('WP43S on C43L1'!$K$51-LEN('WP43S on C43L1'!B55)))&amp;
'WP43S on C43L1'!C55&amp;REPT(" ",('WP43S on C43L1'!$K$51-LEN('WP43S on C43L1'!C55)))&amp;
'WP43S on C43L1'!D55&amp;REPT(" ",('WP43S on C43L1'!$K$51-LEN('WP43S on C43L1'!D55)))&amp;
'WP43S on C43L1'!E55&amp;REPT(" ",('WP43S on C43L1'!$K$51-LEN('WP43S on C43L1'!E55)))&amp;
'WP43S on C43L1'!F55&amp;REPT(" ",('WP43S on C43L1'!$K$51-LEN('WP43S on C43L1'!F55)))&amp;
'WP43S on C43L1'!G55&amp;REPT(" ",('WP43S on C43L1'!$K$51-LEN('WP43S on C43L1'!G55)))&amp;
'WP43S on C43L1'!H55&amp;REPT(" ",('WP43S on C43L1'!$K$51-LEN('WP43S on C43L1'!H55)))&amp;
'WP43S on C43L1'!I55&amp;REPT(" ",('WP43S on C43L1'!$K$51-LEN('WP43S on C43L1'!I55)))</f>
        <v xml:space="preserve">      kbd_usr[3].primary=ITM_LOG10;                     kbd_usr[3].fShifted=ITM_10x;                      kbd_usr[3].gShifted=ITM_dotD;                     kbd_usr[3].keyLblAim=ITM_NULL;                    kbd_usr[3].primaryAim=ITM_D;                      kbd_usr[3].fShiftedAim=ITM_d;                     kbd_usr[3].gShiftedAim=ITM_LG_SIGN;               kbd_usr[3].primaryTam=ITM_REG_D;                  </v>
      </c>
    </row>
    <row r="56" spans="1:11">
      <c r="A56">
        <v>4</v>
      </c>
      <c r="B56" t="str">
        <f>"kbd_usr["&amp;$A56&amp;"]."&amp;B$50&amp;"="&amp;'WP43S on C43L1'!B7&amp;"; "</f>
        <v xml:space="preserve">kbd_usr[4].primary=ITM_LN; </v>
      </c>
      <c r="C56" t="str">
        <f>"kbd_usr["&amp;$A56&amp;"]."&amp;C$50&amp;"="&amp;'WP43S on C43L1'!C7&amp;"; "</f>
        <v xml:space="preserve">kbd_usr[4].fShifted=ITM_EXP; </v>
      </c>
      <c r="D56" t="str">
        <f>"kbd_usr["&amp;$A56&amp;"]."&amp;D$50&amp;"="&amp;'WP43S on C43L1'!D7&amp;"; "</f>
        <v xml:space="preserve">kbd_usr[4].gShifted=ITM_toREC2; </v>
      </c>
      <c r="E56" t="str">
        <f>"kbd_usr["&amp;$A56&amp;"]."&amp;E$50&amp;"="&amp;'WP43S on C43L1'!E7&amp;"; "</f>
        <v xml:space="preserve">kbd_usr[4].keyLblAim=ITM_NULL; </v>
      </c>
      <c r="F56" t="str">
        <f>"kbd_usr["&amp;$A56&amp;"]."&amp;F$50&amp;"="&amp;'WP43S on C43L1'!F7&amp;"; "</f>
        <v xml:space="preserve">kbd_usr[4].primaryAim=ITM_E; </v>
      </c>
      <c r="G56" t="str">
        <f>"kbd_usr["&amp;$A56&amp;"]."&amp;G$50&amp;"="&amp;'WP43S on C43L1'!G7&amp;"; "</f>
        <v xml:space="preserve">kbd_usr[4].fShiftedAim=ITM_e; </v>
      </c>
      <c r="H56" t="str">
        <f>"kbd_usr["&amp;$A56&amp;"]."&amp;H$50&amp;"="&amp;'WP43S on C43L1'!H7&amp;"; "</f>
        <v xml:space="preserve">kbd_usr[4].gShiftedAim=ITM_LN_SIGN; </v>
      </c>
      <c r="I56" t="str">
        <f>"kbd_usr["&amp;$A56&amp;"]."&amp;I$50&amp;"="&amp;'WP43S on C43L1'!I7&amp;"; "</f>
        <v xml:space="preserve">kbd_usr[4].primaryTam=ITM_E; </v>
      </c>
      <c r="K56" s="3" t="str">
        <f>"      "&amp;'WP43S on C43L1'!B56&amp;REPT(" ",('WP43S on C43L1'!$K$51-LEN('WP43S on C43L1'!B56)))&amp;
'WP43S on C43L1'!C56&amp;REPT(" ",('WP43S on C43L1'!$K$51-LEN('WP43S on C43L1'!C56)))&amp;
'WP43S on C43L1'!D56&amp;REPT(" ",('WP43S on C43L1'!$K$51-LEN('WP43S on C43L1'!D56)))&amp;
'WP43S on C43L1'!E56&amp;REPT(" ",('WP43S on C43L1'!$K$51-LEN('WP43S on C43L1'!E56)))&amp;
'WP43S on C43L1'!F56&amp;REPT(" ",('WP43S on C43L1'!$K$51-LEN('WP43S on C43L1'!F56)))&amp;
'WP43S on C43L1'!G56&amp;REPT(" ",('WP43S on C43L1'!$K$51-LEN('WP43S on C43L1'!G56)))&amp;
'WP43S on C43L1'!H56&amp;REPT(" ",('WP43S on C43L1'!$K$51-LEN('WP43S on C43L1'!H56)))&amp;
'WP43S on C43L1'!I56&amp;REPT(" ",('WP43S on C43L1'!$K$51-LEN('WP43S on C43L1'!I56)))</f>
        <v xml:space="preserve">      kbd_usr[4].primary=ITM_LN;                        kbd_usr[4].fShifted=ITM_EXP;                      kbd_usr[4].gShifted=ITM_toREC2;                   kbd_usr[4].keyLblAim=ITM_NULL;                    kbd_usr[4].primaryAim=ITM_E;                      kbd_usr[4].fShiftedAim=ITM_e;                     kbd_usr[4].gShiftedAim=ITM_LN_SIGN;               kbd_usr[4].primaryTam=ITM_E;                      </v>
      </c>
    </row>
    <row r="57" spans="1:11">
      <c r="A57">
        <v>5</v>
      </c>
      <c r="B57" t="str">
        <f>"kbd_usr["&amp;$A57&amp;"]."&amp;B$50&amp;"="&amp;'WP43S on C43L1'!B8&amp;"; "</f>
        <v xml:space="preserve">kbd_usr[5].primary=ITM_XEQ; </v>
      </c>
      <c r="C57" t="str">
        <f>"kbd_usr["&amp;$A57&amp;"]."&amp;C$50&amp;"="&amp;'WP43S on C43L1'!C8&amp;"; "</f>
        <v xml:space="preserve">kbd_usr[5].fShifted=ITM_AIM; </v>
      </c>
      <c r="D57" t="str">
        <f>"kbd_usr["&amp;$A57&amp;"]."&amp;D$50&amp;"="&amp;'WP43S on C43L1'!D8&amp;"; "</f>
        <v xml:space="preserve">kbd_usr[5].gShifted=ITM_toPOL2; </v>
      </c>
      <c r="E57" t="str">
        <f>"kbd_usr["&amp;$A57&amp;"]."&amp;E$50&amp;"="&amp;'WP43S on C43L1'!E8&amp;"; "</f>
        <v xml:space="preserve">kbd_usr[5].keyLblAim=ITM_NULL; </v>
      </c>
      <c r="F57" t="str">
        <f>"kbd_usr["&amp;$A57&amp;"]."&amp;F$50&amp;"="&amp;'WP43S on C43L1'!F8&amp;"; "</f>
        <v xml:space="preserve">kbd_usr[5].primaryAim=ITM_F; </v>
      </c>
      <c r="G57" t="str">
        <f>"kbd_usr["&amp;$A57&amp;"]."&amp;G$50&amp;"="&amp;'WP43S on C43L1'!G8&amp;"; "</f>
        <v xml:space="preserve">kbd_usr[5].fShiftedAim=ITM_f; </v>
      </c>
      <c r="H57" t="str">
        <f>"kbd_usr["&amp;$A57&amp;"]."&amp;H$50&amp;"="&amp;'WP43S on C43L1'!H8&amp;"; "</f>
        <v xml:space="preserve">kbd_usr[5].gShiftedAim=ITM_NULL; </v>
      </c>
      <c r="I57" t="str">
        <f>"kbd_usr["&amp;$A57&amp;"]."&amp;I$50&amp;"="&amp;'WP43S on C43L1'!I8&amp;"; "</f>
        <v xml:space="preserve">kbd_usr[5].primaryTam=ITM_alpha; </v>
      </c>
      <c r="K57" s="3" t="str">
        <f>"      "&amp;'WP43S on C43L1'!B57&amp;REPT(" ",('WP43S on C43L1'!$K$51-LEN('WP43S on C43L1'!B57)))&amp;
'WP43S on C43L1'!C57&amp;REPT(" ",('WP43S on C43L1'!$K$51-LEN('WP43S on C43L1'!C57)))&amp;
'WP43S on C43L1'!D57&amp;REPT(" ",('WP43S on C43L1'!$K$51-LEN('WP43S on C43L1'!D57)))&amp;
'WP43S on C43L1'!E57&amp;REPT(" ",('WP43S on C43L1'!$K$51-LEN('WP43S on C43L1'!E57)))&amp;
'WP43S on C43L1'!F57&amp;REPT(" ",('WP43S on C43L1'!$K$51-LEN('WP43S on C43L1'!F57)))&amp;
'WP43S on C43L1'!G57&amp;REPT(" ",('WP43S on C43L1'!$K$51-LEN('WP43S on C43L1'!G57)))&amp;
'WP43S on C43L1'!H57&amp;REPT(" ",('WP43S on C43L1'!$K$51-LEN('WP43S on C43L1'!H57)))&amp;
'WP43S on C43L1'!I57&amp;REPT(" ",('WP43S on C43L1'!$K$51-LEN('WP43S on C43L1'!I57)))</f>
        <v xml:space="preserve">      kbd_usr[5].primary=ITM_XEQ;                       kbd_usr[5].fShifted=ITM_AIM;                      kbd_usr[5].gShifted=ITM_toPOL2;                   kbd_usr[5].keyLblAim=ITM_NULL;                    kbd_usr[5].primaryAim=ITM_F;                      kbd_usr[5].fShiftedAim=ITM_f;                     kbd_usr[5].gShiftedAim=ITM_NULL;                  kbd_usr[5].primaryTam=ITM_alpha;                  </v>
      </c>
    </row>
    <row r="58" spans="1:11">
      <c r="A58">
        <v>6</v>
      </c>
      <c r="B58" t="str">
        <f>"kbd_usr["&amp;$A58&amp;"]."&amp;B$50&amp;"="&amp;'WP43S on C43L1'!B10&amp;"; "</f>
        <v xml:space="preserve">kbd_usr[6].primary=ITM_STO; </v>
      </c>
      <c r="C58" t="str">
        <f>"kbd_usr["&amp;$A58&amp;"]."&amp;C$50&amp;"="&amp;'WP43S on C43L1'!C10&amp;"; "</f>
        <v xml:space="preserve">kbd_usr[6].fShifted=ITM_MAGNITUDE; </v>
      </c>
      <c r="D58" t="str">
        <f>"kbd_usr["&amp;$A58&amp;"]."&amp;D$50&amp;"="&amp;'WP43S on C43L1'!D10&amp;"; "</f>
        <v xml:space="preserve">kbd_usr[6].gShifted=ITM_ANGLE; </v>
      </c>
      <c r="E58" t="str">
        <f>"kbd_usr["&amp;$A58&amp;"]."&amp;E$50&amp;"="&amp;'WP43S on C43L1'!E10&amp;"; "</f>
        <v xml:space="preserve">kbd_usr[6].keyLblAim=ITM_NULL; </v>
      </c>
      <c r="F58" t="str">
        <f>"kbd_usr["&amp;$A58&amp;"]."&amp;F$50&amp;"="&amp;'WP43S on C43L1'!F10&amp;"; "</f>
        <v xml:space="preserve">kbd_usr[6].primaryAim=ITM_G; </v>
      </c>
      <c r="G58" t="str">
        <f>"kbd_usr["&amp;$A58&amp;"]."&amp;G$50&amp;"="&amp;'WP43S on C43L1'!G10&amp;"; "</f>
        <v xml:space="preserve">kbd_usr[6].fShiftedAim=ITM_g; </v>
      </c>
      <c r="H58" t="str">
        <f>"kbd_usr["&amp;$A58&amp;"]."&amp;H$50&amp;"="&amp;'WP43S on C43L1'!H10&amp;"; "</f>
        <v xml:space="preserve">kbd_usr[6].gShiftedAim=ITM_VERTICAL_BAR; </v>
      </c>
      <c r="I58" t="str">
        <f>"kbd_usr["&amp;$A58&amp;"]."&amp;I$50&amp;"="&amp;'WP43S on C43L1'!I10&amp;"; "</f>
        <v xml:space="preserve">kbd_usr[6].primaryTam=ITM_NULL; </v>
      </c>
      <c r="K58" s="3" t="str">
        <f>"      "&amp;'WP43S on C43L1'!B58&amp;REPT(" ",('WP43S on C43L1'!$K$51-LEN('WP43S on C43L1'!B58)))&amp;
'WP43S on C43L1'!C58&amp;REPT(" ",('WP43S on C43L1'!$K$51-LEN('WP43S on C43L1'!C58)))&amp;
'WP43S on C43L1'!D58&amp;REPT(" ",('WP43S on C43L1'!$K$51-LEN('WP43S on C43L1'!D58)))&amp;
'WP43S on C43L1'!E58&amp;REPT(" ",('WP43S on C43L1'!$K$51-LEN('WP43S on C43L1'!E58)))&amp;
'WP43S on C43L1'!F58&amp;REPT(" ",('WP43S on C43L1'!$K$51-LEN('WP43S on C43L1'!F58)))&amp;
'WP43S on C43L1'!G58&amp;REPT(" ",('WP43S on C43L1'!$K$51-LEN('WP43S on C43L1'!G58)))&amp;
'WP43S on C43L1'!H58&amp;REPT(" ",('WP43S on C43L1'!$K$51-LEN('WP43S on C43L1'!H58)))&amp;
'WP43S on C43L1'!I58&amp;REPT(" ",('WP43S on C43L1'!$K$51-LEN('WP43S on C43L1'!I58)))</f>
        <v xml:space="preserve">      kbd_usr[6].primary=ITM_STO;                       kbd_usr[6].fShifted=ITM_MAGNITUDE;                kbd_usr[6].gShifted=ITM_ANGLE;                    kbd_usr[6].keyLblAim=ITM_NULL;                    kbd_usr[6].primaryAim=ITM_G;                      kbd_usr[6].fShiftedAim=ITM_g;                     kbd_usr[6].gShiftedAim=ITM_VERTICAL_BAR;          kbd_usr[6].primaryTam=ITM_NULL;                   </v>
      </c>
    </row>
    <row r="59" spans="1:11">
      <c r="A59">
        <v>7</v>
      </c>
      <c r="B59" t="str">
        <f>"kbd_usr["&amp;$A59&amp;"]."&amp;B$50&amp;"="&amp;'WP43S on C43L1'!B11&amp;"; "</f>
        <v xml:space="preserve">kbd_usr[7].primary=ITM_RCL; </v>
      </c>
      <c r="C59" t="str">
        <f>"kbd_usr["&amp;$A59&amp;"]."&amp;C$50&amp;"="&amp;'WP43S on C43L1'!C11&amp;"; "</f>
        <v xml:space="preserve">kbd_usr[7].fShifted=ITM_PC; </v>
      </c>
      <c r="D59" t="str">
        <f>"kbd_usr["&amp;$A59&amp;"]."&amp;D$50&amp;"="&amp;'WP43S on C43L1'!D11&amp;"; "</f>
        <v xml:space="preserve">kbd_usr[7].gShifted=ITM_DELTAPC; </v>
      </c>
      <c r="E59" t="str">
        <f>"kbd_usr["&amp;$A59&amp;"]."&amp;E$50&amp;"="&amp;'WP43S on C43L1'!E11&amp;"; "</f>
        <v xml:space="preserve">kbd_usr[7].keyLblAim=ITM_NULL; </v>
      </c>
      <c r="F59" t="str">
        <f>"kbd_usr["&amp;$A59&amp;"]."&amp;F$50&amp;"="&amp;'WP43S on C43L1'!F11&amp;"; "</f>
        <v xml:space="preserve">kbd_usr[7].primaryAim=ITM_H; </v>
      </c>
      <c r="G59" t="str">
        <f>"kbd_usr["&amp;$A59&amp;"]."&amp;G$50&amp;"="&amp;'WP43S on C43L1'!G11&amp;"; "</f>
        <v xml:space="preserve">kbd_usr[7].fShiftedAim=ITM_h; </v>
      </c>
      <c r="H59" t="str">
        <f>"kbd_usr["&amp;$A59&amp;"]."&amp;H$50&amp;"="&amp;'WP43S on C43L1'!H11&amp;"; "</f>
        <v xml:space="preserve">kbd_usr[7].gShiftedAim=ITM_DELTA; </v>
      </c>
      <c r="I59" t="str">
        <f>"kbd_usr["&amp;$A59&amp;"]."&amp;I$50&amp;"="&amp;'WP43S on C43L1'!I11&amp;"; "</f>
        <v xml:space="preserve">kbd_usr[7].primaryTam=ITM_HEX; </v>
      </c>
      <c r="K59" s="3" t="str">
        <f>"      "&amp;'WP43S on C43L1'!B59&amp;REPT(" ",('WP43S on C43L1'!$K$51-LEN('WP43S on C43L1'!B59)))&amp;
'WP43S on C43L1'!C59&amp;REPT(" ",('WP43S on C43L1'!$K$51-LEN('WP43S on C43L1'!C59)))&amp;
'WP43S on C43L1'!D59&amp;REPT(" ",('WP43S on C43L1'!$K$51-LEN('WP43S on C43L1'!D59)))&amp;
'WP43S on C43L1'!E59&amp;REPT(" ",('WP43S on C43L1'!$K$51-LEN('WP43S on C43L1'!E59)))&amp;
'WP43S on C43L1'!F59&amp;REPT(" ",('WP43S on C43L1'!$K$51-LEN('WP43S on C43L1'!F59)))&amp;
'WP43S on C43L1'!G59&amp;REPT(" ",('WP43S on C43L1'!$K$51-LEN('WP43S on C43L1'!G59)))&amp;
'WP43S on C43L1'!H59&amp;REPT(" ",('WP43S on C43L1'!$K$51-LEN('WP43S on C43L1'!H59)))&amp;
'WP43S on C43L1'!I59&amp;REPT(" ",('WP43S on C43L1'!$K$51-LEN('WP43S on C43L1'!I59)))</f>
        <v xml:space="preserve">      kbd_usr[7].primary=ITM_RCL;                       kbd_usr[7].fShifted=ITM_PC;                       kbd_usr[7].gShifted=ITM_DELTAPC;                  kbd_usr[7].keyLblAim=ITM_NULL;                    kbd_usr[7].primaryAim=ITM_H;                      kbd_usr[7].fShiftedAim=ITM_h;                     kbd_usr[7].gShiftedAim=ITM_DELTA;                 kbd_usr[7].primaryTam=ITM_HEX;                    </v>
      </c>
    </row>
    <row r="60" spans="1:11">
      <c r="A60">
        <v>8</v>
      </c>
      <c r="B60" t="str">
        <f>"kbd_usr["&amp;$A60&amp;"]."&amp;B$50&amp;"="&amp;'WP43S on C43L1'!B12&amp;"; "</f>
        <v xml:space="preserve">kbd_usr[8].primary=ITM_Rdown; </v>
      </c>
      <c r="C60" t="str">
        <f>"kbd_usr["&amp;$A60&amp;"]."&amp;C$50&amp;"="&amp;'WP43S on C43L1'!C12&amp;"; "</f>
        <v xml:space="preserve">kbd_usr[8].fShifted=ITM_CONSTpi; </v>
      </c>
      <c r="D60" t="str">
        <f>"kbd_usr["&amp;$A60&amp;"]."&amp;D$50&amp;"="&amp;'WP43S on C43L1'!D12&amp;"; "</f>
        <v xml:space="preserve">kbd_usr[8].gShifted=ITM_XTHROOT; </v>
      </c>
      <c r="E60" t="str">
        <f>"kbd_usr["&amp;$A60&amp;"]."&amp;E$50&amp;"="&amp;'WP43S on C43L1'!E12&amp;"; "</f>
        <v xml:space="preserve">kbd_usr[8].keyLblAim=ITM_NULL; </v>
      </c>
      <c r="F60" t="str">
        <f>"kbd_usr["&amp;$A60&amp;"]."&amp;F$50&amp;"="&amp;'WP43S on C43L1'!F12&amp;"; "</f>
        <v xml:space="preserve">kbd_usr[8].primaryAim=ITM_I; </v>
      </c>
      <c r="G60" t="str">
        <f>"kbd_usr["&amp;$A60&amp;"]."&amp;G$50&amp;"="&amp;'WP43S on C43L1'!G12&amp;"; "</f>
        <v xml:space="preserve">kbd_usr[8].fShiftedAim=ITM_NULL; </v>
      </c>
      <c r="H60" t="str">
        <f>"kbd_usr["&amp;$A60&amp;"]."&amp;H$50&amp;"="&amp;'WP43S on C43L1'!H12&amp;"; "</f>
        <v xml:space="preserve">kbd_usr[8].gShiftedAim=ITM_pi; </v>
      </c>
      <c r="I60" t="str">
        <f>"kbd_usr["&amp;$A60&amp;"]."&amp;I$50&amp;"="&amp;'WP43S on C43L1'!I12&amp;"; "</f>
        <v xml:space="preserve">kbd_usr[8].primaryTam=ITM_REG_I; </v>
      </c>
      <c r="K60" s="3" t="str">
        <f>"      "&amp;'WP43S on C43L1'!B60&amp;REPT(" ",('WP43S on C43L1'!$K$51-LEN('WP43S on C43L1'!B60)))&amp;
'WP43S on C43L1'!C60&amp;REPT(" ",('WP43S on C43L1'!$K$51-LEN('WP43S on C43L1'!C60)))&amp;
'WP43S on C43L1'!D60&amp;REPT(" ",('WP43S on C43L1'!$K$51-LEN('WP43S on C43L1'!D60)))&amp;
'WP43S on C43L1'!E60&amp;REPT(" ",('WP43S on C43L1'!$K$51-LEN('WP43S on C43L1'!E60)))&amp;
'WP43S on C43L1'!F60&amp;REPT(" ",('WP43S on C43L1'!$K$51-LEN('WP43S on C43L1'!F60)))&amp;
'WP43S on C43L1'!G60&amp;REPT(" ",('WP43S on C43L1'!$K$51-LEN('WP43S on C43L1'!G60)))&amp;
'WP43S on C43L1'!H60&amp;REPT(" ",('WP43S on C43L1'!$K$51-LEN('WP43S on C43L1'!H60)))&amp;
'WP43S on C43L1'!I60&amp;REPT(" ",('WP43S on C43L1'!$K$51-LEN('WP43S on C43L1'!I60)))</f>
        <v xml:space="preserve">      kbd_usr[8].primary=ITM_Rdown;                     kbd_usr[8].fShifted=ITM_CONSTpi;                  kbd_usr[8].gShifted=ITM_XTHROOT;                  kbd_usr[8].keyLblAim=ITM_NULL;                    kbd_usr[8].primaryAim=ITM_I;                      kbd_usr[8].fShiftedAim=ITM_NULL;                  kbd_usr[8].gShiftedAim=ITM_pi;                    kbd_usr[8].primaryTam=ITM_REG_I;                  </v>
      </c>
    </row>
    <row r="61" spans="1:11">
      <c r="A61">
        <v>9</v>
      </c>
      <c r="B61" t="str">
        <f>"kbd_usr["&amp;$A61&amp;"]."&amp;B$50&amp;"="&amp;'WP43S on C43L1'!B13&amp;"; "</f>
        <v xml:space="preserve">kbd_usr[9].primary=-MNU_TRI; </v>
      </c>
      <c r="C61" t="str">
        <f>"kbd_usr["&amp;$A61&amp;"]."&amp;C$50&amp;"="&amp;'WP43S on C43L1'!C13&amp;"; "</f>
        <v xml:space="preserve">kbd_usr[9].fShifted=ITM_DROP; </v>
      </c>
      <c r="D61" t="str">
        <f>"kbd_usr["&amp;$A61&amp;"]."&amp;D$50&amp;"="&amp;'WP43S on C43L1'!D13&amp;"; "</f>
        <v xml:space="preserve">kbd_usr[9].gShifted=ITM_FILL; </v>
      </c>
      <c r="E61" t="str">
        <f>"kbd_usr["&amp;$A61&amp;"]."&amp;E$50&amp;"="&amp;'WP43S on C43L1'!E13&amp;"; "</f>
        <v xml:space="preserve">kbd_usr[9].keyLblAim=ITM_NULL; </v>
      </c>
      <c r="F61" t="str">
        <f>"kbd_usr["&amp;$A61&amp;"]."&amp;F$50&amp;"="&amp;'WP43S on C43L1'!F13&amp;"; "</f>
        <v xml:space="preserve">kbd_usr[9].primaryAim=ITM_J; </v>
      </c>
      <c r="G61" t="str">
        <f>"kbd_usr["&amp;$A61&amp;"]."&amp;G$50&amp;"="&amp;'WP43S on C43L1'!G13&amp;"; "</f>
        <v xml:space="preserve">kbd_usr[9].fShiftedAim=ITM_NULL; </v>
      </c>
      <c r="H61" t="str">
        <f>"kbd_usr["&amp;$A61&amp;"]."&amp;H$50&amp;"="&amp;'WP43S on C43L1'!H13&amp;"; "</f>
        <v xml:space="preserve">kbd_usr[9].gShiftedAim=ITM_NULL; </v>
      </c>
      <c r="I61" t="str">
        <f>"kbd_usr["&amp;$A61&amp;"]."&amp;I$50&amp;"="&amp;'WP43S on C43L1'!I13&amp;"; "</f>
        <v xml:space="preserve">kbd_usr[9].primaryTam=ITM_REG_J; </v>
      </c>
      <c r="K61" s="3" t="str">
        <f>"      "&amp;'WP43S on C43L1'!B61&amp;REPT(" ",('WP43S on C43L1'!$K$51-LEN('WP43S on C43L1'!B61)))&amp;
'WP43S on C43L1'!C61&amp;REPT(" ",('WP43S on C43L1'!$K$51-LEN('WP43S on C43L1'!C61)))&amp;
'WP43S on C43L1'!D61&amp;REPT(" ",('WP43S on C43L1'!$K$51-LEN('WP43S on C43L1'!D61)))&amp;
'WP43S on C43L1'!E61&amp;REPT(" ",('WP43S on C43L1'!$K$51-LEN('WP43S on C43L1'!E61)))&amp;
'WP43S on C43L1'!F61&amp;REPT(" ",('WP43S on C43L1'!$K$51-LEN('WP43S on C43L1'!F61)))&amp;
'WP43S on C43L1'!G61&amp;REPT(" ",('WP43S on C43L1'!$K$51-LEN('WP43S on C43L1'!G61)))&amp;
'WP43S on C43L1'!H61&amp;REPT(" ",('WP43S on C43L1'!$K$51-LEN('WP43S on C43L1'!H61)))&amp;
'WP43S on C43L1'!I61&amp;REPT(" ",('WP43S on C43L1'!$K$51-LEN('WP43S on C43L1'!I61)))</f>
        <v xml:space="preserve">      kbd_usr[9].primary=-MNU_TRI;                      kbd_usr[9].fShifted=ITM_DROP;                     kbd_usr[9].gShifted=ITM_FILL;                     kbd_usr[9].keyLblAim=ITM_NULL;                    kbd_usr[9].primaryAim=ITM_J;                      kbd_usr[9].fShiftedAim=ITM_NULL;                  kbd_usr[9].gShiftedAim=ITM_NULL;                  kbd_usr[9].primaryTam=ITM_REG_J;                  </v>
      </c>
    </row>
    <row r="62" spans="1:11">
      <c r="A62">
        <v>10</v>
      </c>
      <c r="B62" t="str">
        <f>"kbd_usr["&amp;$A62&amp;"]."&amp;B$50&amp;"="&amp;'WP43S on C43L1'!B14&amp;"; "</f>
        <v xml:space="preserve">kbd_usr[10].primary=ITM_SHIFTf; </v>
      </c>
      <c r="C62" t="str">
        <f>"kbd_usr["&amp;$A62&amp;"]."&amp;C$50&amp;"="&amp;'WP43S on C43L1'!C14&amp;"; "</f>
        <v xml:space="preserve">kbd_usr[10].fShifted=ITM_NULL; </v>
      </c>
      <c r="D62" t="str">
        <f>"kbd_usr["&amp;$A62&amp;"]."&amp;D$50&amp;"="&amp;'WP43S on C43L1'!D14&amp;"; "</f>
        <v xml:space="preserve">kbd_usr[10].gShifted=ITM_NULL; </v>
      </c>
      <c r="E62" t="str">
        <f>"kbd_usr["&amp;$A62&amp;"]."&amp;E$50&amp;"="&amp;'WP43S on C43L1'!E14&amp;"; "</f>
        <v xml:space="preserve">kbd_usr[10].keyLblAim=ITM_NULL; </v>
      </c>
      <c r="F62" t="str">
        <f>"kbd_usr["&amp;$A62&amp;"]."&amp;F$50&amp;"="&amp;'WP43S on C43L1'!F14&amp;"; "</f>
        <v xml:space="preserve">kbd_usr[10].primaryAim=ITM_K; </v>
      </c>
      <c r="G62" t="str">
        <f>"kbd_usr["&amp;$A62&amp;"]."&amp;G$50&amp;"="&amp;'WP43S on C43L1'!G14&amp;"; "</f>
        <v xml:space="preserve">kbd_usr[10].fShiftedAim=ITM_NULL; </v>
      </c>
      <c r="H62" t="str">
        <f>"kbd_usr["&amp;$A62&amp;"]."&amp;H$50&amp;"="&amp;'WP43S on C43L1'!H14&amp;"; "</f>
        <v xml:space="preserve">kbd_usr[10].gShiftedAim=ITM_LEFT_PARENTHESIS; </v>
      </c>
      <c r="I62" t="str">
        <f>"kbd_usr["&amp;$A62&amp;"]."&amp;I$50&amp;"="&amp;'WP43S on C43L1'!I14&amp;"; "</f>
        <v xml:space="preserve">kbd_usr[10].primaryTam=ITM_REG_K; </v>
      </c>
      <c r="K62" s="3" t="str">
        <f>"      "&amp;'WP43S on C43L1'!B62&amp;REPT(" ",('WP43S on C43L1'!$K$51-LEN('WP43S on C43L1'!B62)))&amp;
'WP43S on C43L1'!C62&amp;REPT(" ",('WP43S on C43L1'!$K$51-LEN('WP43S on C43L1'!C62)))&amp;
'WP43S on C43L1'!D62&amp;REPT(" ",('WP43S on C43L1'!$K$51-LEN('WP43S on C43L1'!D62)))&amp;
'WP43S on C43L1'!E62&amp;REPT(" ",('WP43S on C43L1'!$K$51-LEN('WP43S on C43L1'!E62)))&amp;
'WP43S on C43L1'!F62&amp;REPT(" ",('WP43S on C43L1'!$K$51-LEN('WP43S on C43L1'!F62)))&amp;
'WP43S on C43L1'!G62&amp;REPT(" ",('WP43S on C43L1'!$K$51-LEN('WP43S on C43L1'!G62)))&amp;
'WP43S on C43L1'!H62&amp;REPT(" ",('WP43S on C43L1'!$K$51-LEN('WP43S on C43L1'!H62)))&amp;
'WP43S on C43L1'!I62&amp;REPT(" ",('WP43S on C43L1'!$K$51-LEN('WP43S on C43L1'!I62)))</f>
        <v xml:space="preserve">      kbd_usr[10].primary=ITM_SHIFTf;                   kbd_usr[10].fShifted=ITM_NULL;                    kbd_usr[10].gShifted=ITM_NULL;                    kbd_usr[10].keyLblAim=ITM_NULL;                   kbd_usr[10].primaryAim=ITM_K;                     kbd_usr[10].fShiftedAim=ITM_NULL;                 kbd_usr[10].gShiftedAim=ITM_LEFT_PARENTHESIS;     kbd_usr[10].primaryTam=ITM_REG_K;                 </v>
      </c>
    </row>
    <row r="63" spans="1:11">
      <c r="A63">
        <v>11</v>
      </c>
      <c r="B63" t="str">
        <f>"kbd_usr["&amp;$A63&amp;"]."&amp;B$50&amp;"="&amp;'WP43S on C43L1'!B15&amp;"; "</f>
        <v xml:space="preserve">kbd_usr[11].primary=ITM_SHIFTg; </v>
      </c>
      <c r="C63" t="str">
        <f>"kbd_usr["&amp;$A63&amp;"]."&amp;C$50&amp;"="&amp;'WP43S on C43L1'!C15&amp;"; "</f>
        <v xml:space="preserve">kbd_usr[11].fShifted=ITM_NULL; </v>
      </c>
      <c r="D63" t="str">
        <f>"kbd_usr["&amp;$A63&amp;"]."&amp;D$50&amp;"="&amp;'WP43S on C43L1'!D15&amp;"; "</f>
        <v xml:space="preserve">kbd_usr[11].gShifted=ITM_NULL; </v>
      </c>
      <c r="E63" t="str">
        <f>"kbd_usr["&amp;$A63&amp;"]."&amp;E$50&amp;"="&amp;'WP43S on C43L1'!E15&amp;"; "</f>
        <v xml:space="preserve">kbd_usr[11].keyLblAim=ITM_NULL; </v>
      </c>
      <c r="F63" t="str">
        <f>"kbd_usr["&amp;$A63&amp;"]."&amp;F$50&amp;"="&amp;'WP43S on C43L1'!F15&amp;"; "</f>
        <v xml:space="preserve">kbd_usr[11].primaryAim=ITM_L; </v>
      </c>
      <c r="G63" t="str">
        <f>"kbd_usr["&amp;$A63&amp;"]."&amp;G$50&amp;"="&amp;'WP43S on C43L1'!G15&amp;"; "</f>
        <v xml:space="preserve">kbd_usr[11].fShiftedAim=ITM_l; </v>
      </c>
      <c r="H63" t="str">
        <f>"kbd_usr["&amp;$A63&amp;"]."&amp;H$50&amp;"="&amp;'WP43S on C43L1'!H15&amp;"; "</f>
        <v xml:space="preserve">kbd_usr[11].gShiftedAim=ITM_RIGHT_PARENTHESIS; </v>
      </c>
      <c r="I63" t="str">
        <f>"kbd_usr["&amp;$A63&amp;"]."&amp;I$50&amp;"="&amp;'WP43S on C43L1'!I15&amp;"; "</f>
        <v xml:space="preserve">kbd_usr[11].primaryTam=ITM_REG_L; </v>
      </c>
      <c r="K63" s="3" t="str">
        <f>"      "&amp;'WP43S on C43L1'!B63&amp;REPT(" ",('WP43S on C43L1'!$K$51-LEN('WP43S on C43L1'!B63)))&amp;
'WP43S on C43L1'!C63&amp;REPT(" ",('WP43S on C43L1'!$K$51-LEN('WP43S on C43L1'!C63)))&amp;
'WP43S on C43L1'!D63&amp;REPT(" ",('WP43S on C43L1'!$K$51-LEN('WP43S on C43L1'!D63)))&amp;
'WP43S on C43L1'!E63&amp;REPT(" ",('WP43S on C43L1'!$K$51-LEN('WP43S on C43L1'!E63)))&amp;
'WP43S on C43L1'!F63&amp;REPT(" ",('WP43S on C43L1'!$K$51-LEN('WP43S on C43L1'!F63)))&amp;
'WP43S on C43L1'!G63&amp;REPT(" ",('WP43S on C43L1'!$K$51-LEN('WP43S on C43L1'!G63)))&amp;
'WP43S on C43L1'!H63&amp;REPT(" ",('WP43S on C43L1'!$K$51-LEN('WP43S on C43L1'!H63)))&amp;
'WP43S on C43L1'!I63&amp;REPT(" ",('WP43S on C43L1'!$K$51-LEN('WP43S on C43L1'!I63)))</f>
        <v xml:space="preserve">      kbd_usr[11].primary=ITM_SHIFTg;                   kbd_usr[11].fShifted=ITM_NULL;                    kbd_usr[11].gShifted=ITM_NULL;                    kbd_usr[11].keyLblAim=ITM_NULL;                   kbd_usr[11].primaryAim=ITM_L;                     kbd_usr[11].fShiftedAim=ITM_l;                    kbd_usr[11].gShiftedAim=ITM_RIGHT_PARENTHESIS;    kbd_usr[11].primaryTam=ITM_REG_L;                 </v>
      </c>
    </row>
    <row r="64" spans="1:11">
      <c r="A64">
        <v>12</v>
      </c>
      <c r="B64" t="str">
        <f>"kbd_usr["&amp;$A64&amp;"]."&amp;B$50&amp;"="&amp;'WP43S on C43L1'!B17&amp;"; "</f>
        <v xml:space="preserve">kbd_usr[12].primary=ITM_ENTER; </v>
      </c>
      <c r="C64" t="str">
        <f>"kbd_usr["&amp;$A64&amp;"]."&amp;C$50&amp;"="&amp;'WP43S on C43L1'!C17&amp;"; "</f>
        <v xml:space="preserve">kbd_usr[12].fShifted=ITM_CC; </v>
      </c>
      <c r="D64" t="str">
        <f>"kbd_usr["&amp;$A64&amp;"]."&amp;D$50&amp;"="&amp;'WP43S on C43L1'!D17&amp;"; "</f>
        <v xml:space="preserve">kbd_usr[12].gShifted=-MNU_CPX; </v>
      </c>
      <c r="E64" t="str">
        <f>"kbd_usr["&amp;$A64&amp;"]."&amp;E$50&amp;"="&amp;'WP43S on C43L1'!E17&amp;"; "</f>
        <v xml:space="preserve">kbd_usr[12].keyLblAim=ITM_ENTER; </v>
      </c>
      <c r="F64" t="str">
        <f>"kbd_usr["&amp;$A64&amp;"]."&amp;F$50&amp;"="&amp;'WP43S on C43L1'!F17&amp;"; "</f>
        <v xml:space="preserve">kbd_usr[12].primaryAim=ITM_ENTER; </v>
      </c>
      <c r="G64" t="str">
        <f>"kbd_usr["&amp;$A64&amp;"]."&amp;G$50&amp;"="&amp;'WP43S on C43L1'!G17&amp;"; "</f>
        <v xml:space="preserve">kbd_usr[12].fShiftedAim=ITM_XEDIT; </v>
      </c>
      <c r="H64" t="str">
        <f>"kbd_usr["&amp;$A64&amp;"]."&amp;H$50&amp;"="&amp;'WP43S on C43L1'!H17&amp;"; "</f>
        <v xml:space="preserve">kbd_usr[12].gShiftedAim=ITM_XEDIT; </v>
      </c>
      <c r="I64" t="str">
        <f>"kbd_usr["&amp;$A64&amp;"]."&amp;I$50&amp;"="&amp;'WP43S on C43L1'!I17&amp;"; "</f>
        <v xml:space="preserve">kbd_usr[12].primaryTam=ITM_ENTER; </v>
      </c>
      <c r="K64" s="3" t="str">
        <f>"      "&amp;'WP43S on C43L1'!B64&amp;REPT(" ",('WP43S on C43L1'!$K$51-LEN('WP43S on C43L1'!B64)))&amp;
'WP43S on C43L1'!C64&amp;REPT(" ",('WP43S on C43L1'!$K$51-LEN('WP43S on C43L1'!C64)))&amp;
'WP43S on C43L1'!D64&amp;REPT(" ",('WP43S on C43L1'!$K$51-LEN('WP43S on C43L1'!D64)))&amp;
'WP43S on C43L1'!E64&amp;REPT(" ",('WP43S on C43L1'!$K$51-LEN('WP43S on C43L1'!E64)))&amp;
'WP43S on C43L1'!F64&amp;REPT(" ",('WP43S on C43L1'!$K$51-LEN('WP43S on C43L1'!F64)))&amp;
'WP43S on C43L1'!G64&amp;REPT(" ",('WP43S on C43L1'!$K$51-LEN('WP43S on C43L1'!G64)))&amp;
'WP43S on C43L1'!H64&amp;REPT(" ",('WP43S on C43L1'!$K$51-LEN('WP43S on C43L1'!H64)))&amp;
'WP43S on C43L1'!I64&amp;REPT(" ",('WP43S on C43L1'!$K$51-LEN('WP43S on C43L1'!I64)))</f>
        <v xml:space="preserve">      kbd_usr[12].primary=ITM_ENTER;                    kbd_usr[12].fShifted=ITM_CC;                      kbd_usr[12].gShifted=-MNU_CPX;                    kbd_usr[12].keyLblAim=ITM_ENTER;                  kbd_usr[12].primaryAim=ITM_ENTER;                 kbd_usr[12].fShiftedAim=ITM_XEDIT;                kbd_usr[12].gShiftedAim=ITM_XEDIT;                kbd_usr[12].primaryTam=ITM_ENTER;                 </v>
      </c>
    </row>
    <row r="65" spans="1:11">
      <c r="A65">
        <v>13</v>
      </c>
      <c r="B65" t="str">
        <f>"kbd_usr["&amp;$A65&amp;"]."&amp;B$50&amp;"="&amp;'WP43S on C43L1'!B18&amp;"; "</f>
        <v xml:space="preserve">kbd_usr[13].primary=ITM_XexY; </v>
      </c>
      <c r="C65" t="str">
        <f>"kbd_usr["&amp;$A65&amp;"]."&amp;C$50&amp;"="&amp;'WP43S on C43L1'!C18&amp;"; "</f>
        <v xml:space="preserve">kbd_usr[13].fShifted=ITM_LASTX; </v>
      </c>
      <c r="D65" t="str">
        <f>"kbd_usr["&amp;$A65&amp;"]."&amp;D$50&amp;"="&amp;'WP43S on C43L1'!D18&amp;"; "</f>
        <v xml:space="preserve">kbd_usr[13].gShifted=ITM_Rup; </v>
      </c>
      <c r="E65" t="str">
        <f>"kbd_usr["&amp;$A65&amp;"]."&amp;E$50&amp;"="&amp;'WP43S on C43L1'!E18&amp;"; "</f>
        <v xml:space="preserve">kbd_usr[13].keyLblAim=ITM_ex; </v>
      </c>
      <c r="F65" t="str">
        <f>"kbd_usr["&amp;$A65&amp;"]."&amp;F$50&amp;"="&amp;'WP43S on C43L1'!F18&amp;"; "</f>
        <v xml:space="preserve">kbd_usr[13].primaryAim=ITM_M; </v>
      </c>
      <c r="G65" t="str">
        <f>"kbd_usr["&amp;$A65&amp;"]."&amp;G$50&amp;"="&amp;'WP43S on C43L1'!G18&amp;"; "</f>
        <v xml:space="preserve">kbd_usr[13].fShiftedAim=ITM_m; </v>
      </c>
      <c r="H65" t="str">
        <f>"kbd_usr["&amp;$A65&amp;"]."&amp;H$50&amp;"="&amp;'WP43S on C43L1'!H18&amp;"; "</f>
        <v xml:space="preserve">kbd_usr[13].gShiftedAim=ITM_ex; </v>
      </c>
      <c r="I65" t="str">
        <f>"kbd_usr["&amp;$A65&amp;"]."&amp;I$50&amp;"="&amp;'WP43S on C43L1'!I18&amp;"; "</f>
        <v xml:space="preserve">kbd_usr[13].primaryTam=ITM_NULL; </v>
      </c>
      <c r="K65" s="3" t="str">
        <f>"      "&amp;'WP43S on C43L1'!B65&amp;REPT(" ",('WP43S on C43L1'!$K$51-LEN('WP43S on C43L1'!B65)))&amp;
'WP43S on C43L1'!C65&amp;REPT(" ",('WP43S on C43L1'!$K$51-LEN('WP43S on C43L1'!C65)))&amp;
'WP43S on C43L1'!D65&amp;REPT(" ",('WP43S on C43L1'!$K$51-LEN('WP43S on C43L1'!D65)))&amp;
'WP43S on C43L1'!E65&amp;REPT(" ",('WP43S on C43L1'!$K$51-LEN('WP43S on C43L1'!E65)))&amp;
'WP43S on C43L1'!F65&amp;REPT(" ",('WP43S on C43L1'!$K$51-LEN('WP43S on C43L1'!F65)))&amp;
'WP43S on C43L1'!G65&amp;REPT(" ",('WP43S on C43L1'!$K$51-LEN('WP43S on C43L1'!G65)))&amp;
'WP43S on C43L1'!H65&amp;REPT(" ",('WP43S on C43L1'!$K$51-LEN('WP43S on C43L1'!H65)))&amp;
'WP43S on C43L1'!I65&amp;REPT(" ",('WP43S on C43L1'!$K$51-LEN('WP43S on C43L1'!I65)))</f>
        <v xml:space="preserve">      kbd_usr[13].primary=ITM_XexY;                     kbd_usr[13].fShifted=ITM_LASTX;                   kbd_usr[13].gShifted=ITM_Rup;                     kbd_usr[13].keyLblAim=ITM_ex;                     kbd_usr[13].primaryAim=ITM_M;                     kbd_usr[13].fShiftedAim=ITM_m;                    kbd_usr[13].gShiftedAim=ITM_ex;                   kbd_usr[13].primaryTam=ITM_NULL;                  </v>
      </c>
    </row>
    <row r="66" spans="1:11">
      <c r="A66">
        <v>14</v>
      </c>
      <c r="B66" t="str">
        <f>"kbd_usr["&amp;$A66&amp;"]."&amp;B$50&amp;"="&amp;'WP43S on C43L1'!B19&amp;"; "</f>
        <v xml:space="preserve">kbd_usr[14].primary=ITM_CHS; </v>
      </c>
      <c r="C66" t="str">
        <f>"kbd_usr["&amp;$A66&amp;"]."&amp;C$50&amp;"="&amp;'WP43S on C43L1'!C19&amp;"; "</f>
        <v xml:space="preserve">kbd_usr[14].fShifted=-MNU_MODE; </v>
      </c>
      <c r="D66" t="str">
        <f>"kbd_usr["&amp;$A66&amp;"]."&amp;D$50&amp;"="&amp;'WP43S on C43L1'!D19&amp;"; "</f>
        <v xml:space="preserve">kbd_usr[14].gShifted=-MNU_STK; </v>
      </c>
      <c r="E66" t="str">
        <f>"kbd_usr["&amp;$A66&amp;"]."&amp;E$50&amp;"="&amp;'WP43S on C43L1'!E19&amp;"; "</f>
        <v xml:space="preserve">kbd_usr[14].keyLblAim=ITM_PLUS_MINUS; </v>
      </c>
      <c r="F66" t="str">
        <f>"kbd_usr["&amp;$A66&amp;"]."&amp;F$50&amp;"="&amp;'WP43S on C43L1'!F19&amp;"; "</f>
        <v xml:space="preserve">kbd_usr[14].primaryAim=ITM_N; </v>
      </c>
      <c r="G66" t="str">
        <f>"kbd_usr["&amp;$A66&amp;"]."&amp;G$50&amp;"="&amp;'WP43S on C43L1'!G19&amp;"; "</f>
        <v xml:space="preserve">kbd_usr[14].fShiftedAim=ITM_n; </v>
      </c>
      <c r="H66" t="str">
        <f>"kbd_usr["&amp;$A66&amp;"]."&amp;H$50&amp;"="&amp;'WP43S on C43L1'!H19&amp;"; "</f>
        <v xml:space="preserve">kbd_usr[14].gShiftedAim=ITM_PLUS_MINUS; </v>
      </c>
      <c r="I66" t="str">
        <f>"kbd_usr["&amp;$A66&amp;"]."&amp;I$50&amp;"="&amp;'WP43S on C43L1'!I19&amp;"; "</f>
        <v xml:space="preserve">kbd_usr[14].primaryTam=ITM_NULL; </v>
      </c>
      <c r="K66" s="3" t="str">
        <f>"      "&amp;'WP43S on C43L1'!B66&amp;REPT(" ",('WP43S on C43L1'!$K$51-LEN('WP43S on C43L1'!B66)))&amp;
'WP43S on C43L1'!C66&amp;REPT(" ",('WP43S on C43L1'!$K$51-LEN('WP43S on C43L1'!C66)))&amp;
'WP43S on C43L1'!D66&amp;REPT(" ",('WP43S on C43L1'!$K$51-LEN('WP43S on C43L1'!D66)))&amp;
'WP43S on C43L1'!E66&amp;REPT(" ",('WP43S on C43L1'!$K$51-LEN('WP43S on C43L1'!E66)))&amp;
'WP43S on C43L1'!F66&amp;REPT(" ",('WP43S on C43L1'!$K$51-LEN('WP43S on C43L1'!F66)))&amp;
'WP43S on C43L1'!G66&amp;REPT(" ",('WP43S on C43L1'!$K$51-LEN('WP43S on C43L1'!G66)))&amp;
'WP43S on C43L1'!H66&amp;REPT(" ",('WP43S on C43L1'!$K$51-LEN('WP43S on C43L1'!H66)))&amp;
'WP43S on C43L1'!I66&amp;REPT(" ",('WP43S on C43L1'!$K$51-LEN('WP43S on C43L1'!I66)))</f>
        <v xml:space="preserve">      kbd_usr[14].primary=ITM_CHS;                      kbd_usr[14].fShifted=-MNU_MODE;                   kbd_usr[14].gShifted=-MNU_STK;                    kbd_usr[14].keyLblAim=ITM_PLUS_MINUS;             kbd_usr[14].primaryAim=ITM_N;                     kbd_usr[14].fShiftedAim=ITM_n;                    kbd_usr[14].gShiftedAim=ITM_PLUS_MINUS;           kbd_usr[14].primaryTam=ITM_NULL;                  </v>
      </c>
    </row>
    <row r="67" spans="1:11">
      <c r="A67">
        <v>15</v>
      </c>
      <c r="B67" t="str">
        <f>"kbd_usr["&amp;$A67&amp;"]."&amp;B$50&amp;"="&amp;'WP43S on C43L1'!B20&amp;"; "</f>
        <v xml:space="preserve">kbd_usr[15].primary=ITM_EXPONENT; </v>
      </c>
      <c r="C67" t="str">
        <f>"kbd_usr["&amp;$A67&amp;"]."&amp;C$50&amp;"="&amp;'WP43S on C43L1'!C20&amp;"; "</f>
        <v xml:space="preserve">kbd_usr[15].fShifted=-MNU_DISP; </v>
      </c>
      <c r="D67" t="str">
        <f>"kbd_usr["&amp;$A67&amp;"]."&amp;D$50&amp;"="&amp;'WP43S on C43L1'!D20&amp;"; "</f>
        <v xml:space="preserve">kbd_usr[15].gShifted=-MNU_EXP; </v>
      </c>
      <c r="E67" t="str">
        <f>"kbd_usr["&amp;$A67&amp;"]."&amp;E$50&amp;"="&amp;'WP43S on C43L1'!E20&amp;"; "</f>
        <v xml:space="preserve">kbd_usr[15].keyLblAim=ITM_NULL; </v>
      </c>
      <c r="F67" t="str">
        <f>"kbd_usr["&amp;$A67&amp;"]."&amp;F$50&amp;"="&amp;'WP43S on C43L1'!F20&amp;"; "</f>
        <v xml:space="preserve">kbd_usr[15].primaryAim=ITM_O; </v>
      </c>
      <c r="G67" t="str">
        <f>"kbd_usr["&amp;$A67&amp;"]."&amp;G$50&amp;"="&amp;'WP43S on C43L1'!G20&amp;"; "</f>
        <v xml:space="preserve">kbd_usr[15].fShiftedAim=ITM_o; </v>
      </c>
      <c r="H67" t="str">
        <f>"kbd_usr["&amp;$A67&amp;"]."&amp;H$50&amp;"="&amp;'WP43S on C43L1'!H20&amp;"; "</f>
        <v xml:space="preserve">kbd_usr[15].gShiftedAim=ITM_NULL; </v>
      </c>
      <c r="I67" t="str">
        <f>"kbd_usr["&amp;$A67&amp;"]."&amp;I$50&amp;"="&amp;'WP43S on C43L1'!I20&amp;"; "</f>
        <v xml:space="preserve">kbd_usr[15].primaryTam=ITM_NULL; </v>
      </c>
      <c r="K67" s="3" t="str">
        <f>"      "&amp;'WP43S on C43L1'!B67&amp;REPT(" ",('WP43S on C43L1'!$K$51-LEN('WP43S on C43L1'!B67)))&amp;
'WP43S on C43L1'!C67&amp;REPT(" ",('WP43S on C43L1'!$K$51-LEN('WP43S on C43L1'!C67)))&amp;
'WP43S on C43L1'!D67&amp;REPT(" ",('WP43S on C43L1'!$K$51-LEN('WP43S on C43L1'!D67)))&amp;
'WP43S on C43L1'!E67&amp;REPT(" ",('WP43S on C43L1'!$K$51-LEN('WP43S on C43L1'!E67)))&amp;
'WP43S on C43L1'!F67&amp;REPT(" ",('WP43S on C43L1'!$K$51-LEN('WP43S on C43L1'!F67)))&amp;
'WP43S on C43L1'!G67&amp;REPT(" ",('WP43S on C43L1'!$K$51-LEN('WP43S on C43L1'!G67)))&amp;
'WP43S on C43L1'!H67&amp;REPT(" ",('WP43S on C43L1'!$K$51-LEN('WP43S on C43L1'!H67)))&amp;
'WP43S on C43L1'!I67&amp;REPT(" ",('WP43S on C43L1'!$K$51-LEN('WP43S on C43L1'!I67)))</f>
        <v xml:space="preserve">      kbd_usr[15].primary=ITM_EXPONENT;                 kbd_usr[15].fShifted=-MNU_DISP;                   kbd_usr[15].gShifted=-MNU_EXP;                    kbd_usr[15].keyLblAim=ITM_NULL;                   kbd_usr[15].primaryAim=ITM_O;                     kbd_usr[15].fShiftedAim=ITM_o;                    kbd_usr[15].gShiftedAim=ITM_NULL;                 kbd_usr[15].primaryTam=ITM_NULL;                  </v>
      </c>
    </row>
    <row r="68" spans="1:11">
      <c r="A68">
        <v>16</v>
      </c>
      <c r="B68" t="str">
        <f>"kbd_usr["&amp;$A68&amp;"]."&amp;B$50&amp;"="&amp;'WP43S on C43L1'!B21&amp;"; "</f>
        <v xml:space="preserve">kbd_usr[16].primary=ITM_BACKSPACE; </v>
      </c>
      <c r="C68" t="str">
        <f>"kbd_usr["&amp;$A68&amp;"]."&amp;C$50&amp;"="&amp;'WP43S on C43L1'!C21&amp;"; "</f>
        <v xml:space="preserve">kbd_usr[16].fShifted=ITM_UNDO; </v>
      </c>
      <c r="D68" t="str">
        <f>"kbd_usr["&amp;$A68&amp;"]."&amp;D$50&amp;"="&amp;'WP43S on C43L1'!D21&amp;"; "</f>
        <v xml:space="preserve">kbd_usr[16].gShifted=-MNU_CLR; </v>
      </c>
      <c r="E68" t="str">
        <f>"kbd_usr["&amp;$A68&amp;"]."&amp;E$50&amp;"="&amp;'WP43S on C43L1'!E21&amp;"; "</f>
        <v xml:space="preserve">kbd_usr[16].keyLblAim=ITM_BACKSPACE; </v>
      </c>
      <c r="F68" t="str">
        <f>"kbd_usr["&amp;$A68&amp;"]."&amp;F$50&amp;"="&amp;'WP43S on C43L1'!F21&amp;"; "</f>
        <v xml:space="preserve">kbd_usr[16].primaryAim=ITM_BACKSPACE; </v>
      </c>
      <c r="G68" t="str">
        <f>"kbd_usr["&amp;$A68&amp;"]."&amp;G$50&amp;"="&amp;'WP43S on C43L1'!G21&amp;"; "</f>
        <v xml:space="preserve">kbd_usr[16].fShiftedAim=ITM_CLA; </v>
      </c>
      <c r="H68" t="str">
        <f>"kbd_usr["&amp;$A68&amp;"]."&amp;H$50&amp;"="&amp;'WP43S on C43L1'!H21&amp;"; "</f>
        <v xml:space="preserve">kbd_usr[16].gShiftedAim=ITM_CLA; </v>
      </c>
      <c r="I68" t="str">
        <f>"kbd_usr["&amp;$A68&amp;"]."&amp;I$50&amp;"="&amp;'WP43S on C43L1'!I21&amp;"; "</f>
        <v xml:space="preserve">kbd_usr[16].primaryTam=ITM_BACKSPACE; </v>
      </c>
      <c r="K68" s="3" t="str">
        <f>"      "&amp;'WP43S on C43L1'!B68&amp;REPT(" ",('WP43S on C43L1'!$K$51-LEN('WP43S on C43L1'!B68)))&amp;
'WP43S on C43L1'!C68&amp;REPT(" ",('WP43S on C43L1'!$K$51-LEN('WP43S on C43L1'!C68)))&amp;
'WP43S on C43L1'!D68&amp;REPT(" ",('WP43S on C43L1'!$K$51-LEN('WP43S on C43L1'!D68)))&amp;
'WP43S on C43L1'!E68&amp;REPT(" ",('WP43S on C43L1'!$K$51-LEN('WP43S on C43L1'!E68)))&amp;
'WP43S on C43L1'!F68&amp;REPT(" ",('WP43S on C43L1'!$K$51-LEN('WP43S on C43L1'!F68)))&amp;
'WP43S on C43L1'!G68&amp;REPT(" ",('WP43S on C43L1'!$K$51-LEN('WP43S on C43L1'!G68)))&amp;
'WP43S on C43L1'!H68&amp;REPT(" ",('WP43S on C43L1'!$K$51-LEN('WP43S on C43L1'!H68)))&amp;
'WP43S on C43L1'!I68&amp;REPT(" ",('WP43S on C43L1'!$K$51-LEN('WP43S on C43L1'!I68)))</f>
        <v xml:space="preserve">      kbd_usr[16].primary=ITM_BACKSPACE;                kbd_usr[16].fShifted=ITM_UNDO;                    kbd_usr[16].gShifted=-MNU_CLR;                    kbd_usr[16].keyLblAim=ITM_BACKSPACE;              kbd_usr[16].primaryAim=ITM_BACKSPACE;             kbd_usr[16].fShiftedAim=ITM_CLA;                  kbd_usr[16].gShiftedAim=ITM_CLA;                  kbd_usr[16].primaryTam=ITM_BACKSPACE;             </v>
      </c>
    </row>
    <row r="69" spans="1:11">
      <c r="A69">
        <v>17</v>
      </c>
      <c r="B69" t="str">
        <f>"kbd_usr["&amp;$A69&amp;"]."&amp;B$50&amp;"="&amp;'WP43S on C43L1'!B23&amp;"; "</f>
        <v xml:space="preserve">kbd_usr[17].primary=ITM_UP1; </v>
      </c>
      <c r="C69" t="str">
        <f>"kbd_usr["&amp;$A69&amp;"]."&amp;C$50&amp;"="&amp;'WP43S on C43L1'!C23&amp;"; "</f>
        <v xml:space="preserve">kbd_usr[17].fShifted=ITM_BST; </v>
      </c>
      <c r="D69" t="str">
        <f>"kbd_usr["&amp;$A69&amp;"]."&amp;D$50&amp;"="&amp;'WP43S on C43L1'!D23&amp;"; "</f>
        <v xml:space="preserve">kbd_usr[17].gShifted=ITM_RBR; </v>
      </c>
      <c r="E69" t="str">
        <f>"kbd_usr["&amp;$A69&amp;"]."&amp;E$50&amp;"="&amp;'WP43S on C43L1'!E23&amp;"; "</f>
        <v xml:space="preserve">kbd_usr[17].keyLblAim=ITM_UP1; </v>
      </c>
      <c r="F69" t="str">
        <f>"kbd_usr["&amp;$A69&amp;"]."&amp;F$50&amp;"="&amp;'WP43S on C43L1'!F23&amp;"; "</f>
        <v xml:space="preserve">kbd_usr[17].primaryAim=ITM_UP1; </v>
      </c>
      <c r="G69" t="str">
        <f>"kbd_usr["&amp;$A69&amp;"]."&amp;G$50&amp;"="&amp;'WP43S on C43L1'!G23&amp;"; "</f>
        <v xml:space="preserve">kbd_usr[17].fShiftedAim=ITM_NULL; </v>
      </c>
      <c r="H69" t="str">
        <f>"kbd_usr["&amp;$A69&amp;"]."&amp;H$50&amp;"="&amp;'WP43S on C43L1'!H23&amp;"; "</f>
        <v xml:space="preserve">kbd_usr[17].gShiftedAim=ITM_UP_ARROW; </v>
      </c>
      <c r="I69" t="str">
        <f>"kbd_usr["&amp;$A69&amp;"]."&amp;I$50&amp;"="&amp;'WP43S on C43L1'!I23&amp;"; "</f>
        <v xml:space="preserve">kbd_usr[17].primaryTam=ITM_UP1; </v>
      </c>
      <c r="K69" s="3" t="str">
        <f>"      "&amp;'WP43S on C43L1'!B69&amp;REPT(" ",('WP43S on C43L1'!$K$51-LEN('WP43S on C43L1'!B69)))&amp;
'WP43S on C43L1'!C69&amp;REPT(" ",('WP43S on C43L1'!$K$51-LEN('WP43S on C43L1'!C69)))&amp;
'WP43S on C43L1'!D69&amp;REPT(" ",('WP43S on C43L1'!$K$51-LEN('WP43S on C43L1'!D69)))&amp;
'WP43S on C43L1'!E69&amp;REPT(" ",('WP43S on C43L1'!$K$51-LEN('WP43S on C43L1'!E69)))&amp;
'WP43S on C43L1'!F69&amp;REPT(" ",('WP43S on C43L1'!$K$51-LEN('WP43S on C43L1'!F69)))&amp;
'WP43S on C43L1'!G69&amp;REPT(" ",('WP43S on C43L1'!$K$51-LEN('WP43S on C43L1'!G69)))&amp;
'WP43S on C43L1'!H69&amp;REPT(" ",('WP43S on C43L1'!$K$51-LEN('WP43S on C43L1'!H69)))&amp;
'WP43S on C43L1'!I69&amp;REPT(" ",('WP43S on C43L1'!$K$51-LEN('WP43S on C43L1'!I69)))</f>
        <v xml:space="preserve">      kbd_usr[17].primary=ITM_UP1;                      kbd_usr[17].fShifted=ITM_BST;                     kbd_usr[17].gShifted=ITM_RBR;                     kbd_usr[17].keyLblAim=ITM_UP1;                    kbd_usr[17].primaryAim=ITM_UP1;                   kbd_usr[17].fShiftedAim=ITM_NULL;                 kbd_usr[17].gShiftedAim=ITM_UP_ARROW;             kbd_usr[17].primaryTam=ITM_UP1;                   </v>
      </c>
    </row>
    <row r="70" spans="1:11">
      <c r="A70">
        <v>18</v>
      </c>
      <c r="B70" t="str">
        <f>"kbd_usr["&amp;$A70&amp;"]."&amp;B$50&amp;"="&amp;'WP43S on C43L1'!B24&amp;"; "</f>
        <v xml:space="preserve">kbd_usr[18].primary=ITM_7; </v>
      </c>
      <c r="C70" t="str">
        <f>"kbd_usr["&amp;$A70&amp;"]."&amp;C$50&amp;"="&amp;'WP43S on C43L1'!C24&amp;"; "</f>
        <v xml:space="preserve">kbd_usr[18].fShifted=-MNU_EQN; </v>
      </c>
      <c r="D70" t="str">
        <f>"kbd_usr["&amp;$A70&amp;"]."&amp;D$50&amp;"="&amp;'WP43S on C43L1'!D24&amp;"; "</f>
        <v xml:space="preserve">kbd_usr[18].gShifted=ITM_NULL; </v>
      </c>
      <c r="E70" t="str">
        <f>"kbd_usr["&amp;$A70&amp;"]."&amp;E$50&amp;"="&amp;'WP43S on C43L1'!E24&amp;"; "</f>
        <v xml:space="preserve">kbd_usr[18].keyLblAim=ITM_7; </v>
      </c>
      <c r="F70" t="str">
        <f>"kbd_usr["&amp;$A70&amp;"]."&amp;F$50&amp;"="&amp;'WP43S on C43L1'!F24&amp;"; "</f>
        <v xml:space="preserve">kbd_usr[18].primaryAim=ITM_P; </v>
      </c>
      <c r="G70" t="str">
        <f>"kbd_usr["&amp;$A70&amp;"]."&amp;G$50&amp;"="&amp;'WP43S on C43L1'!G24&amp;"; "</f>
        <v xml:space="preserve">kbd_usr[18].fShiftedAim=ITM_p; </v>
      </c>
      <c r="H70" t="str">
        <f>"kbd_usr["&amp;$A70&amp;"]."&amp;H$50&amp;"="&amp;'WP43S on C43L1'!H24&amp;"; "</f>
        <v xml:space="preserve">kbd_usr[18].gShiftedAim=ITM_7; </v>
      </c>
      <c r="I70" t="str">
        <f>"kbd_usr["&amp;$A70&amp;"]."&amp;I$50&amp;"="&amp;'WP43S on C43L1'!I24&amp;"; "</f>
        <v xml:space="preserve">kbd_usr[18].primaryTam=ITM_7; </v>
      </c>
      <c r="K70" s="3" t="str">
        <f>"      "&amp;'WP43S on C43L1'!B70&amp;REPT(" ",('WP43S on C43L1'!$K$51-LEN('WP43S on C43L1'!B70)))&amp;
'WP43S on C43L1'!C70&amp;REPT(" ",('WP43S on C43L1'!$K$51-LEN('WP43S on C43L1'!C70)))&amp;
'WP43S on C43L1'!D70&amp;REPT(" ",('WP43S on C43L1'!$K$51-LEN('WP43S on C43L1'!D70)))&amp;
'WP43S on C43L1'!E70&amp;REPT(" ",('WP43S on C43L1'!$K$51-LEN('WP43S on C43L1'!E70)))&amp;
'WP43S on C43L1'!F70&amp;REPT(" ",('WP43S on C43L1'!$K$51-LEN('WP43S on C43L1'!F70)))&amp;
'WP43S on C43L1'!G70&amp;REPT(" ",('WP43S on C43L1'!$K$51-LEN('WP43S on C43L1'!G70)))&amp;
'WP43S on C43L1'!H70&amp;REPT(" ",('WP43S on C43L1'!$K$51-LEN('WP43S on C43L1'!H70)))&amp;
'WP43S on C43L1'!I70&amp;REPT(" ",('WP43S on C43L1'!$K$51-LEN('WP43S on C43L1'!I70)))</f>
        <v xml:space="preserve">      kbd_usr[18].primary=ITM_7;                        kbd_usr[18].fShifted=-MNU_EQN;                    kbd_usr[18].gShifted=ITM_NULL;                    kbd_usr[18].keyLblAim=ITM_7;                      kbd_usr[18].primaryAim=ITM_P;                     kbd_usr[18].fShiftedAim=ITM_p;                    kbd_usr[18].gShiftedAim=ITM_7;                    kbd_usr[18].primaryTam=ITM_7;                     </v>
      </c>
    </row>
    <row r="71" spans="1:11">
      <c r="A71">
        <v>19</v>
      </c>
      <c r="B71" t="str">
        <f>"kbd_usr["&amp;$A71&amp;"]."&amp;B$50&amp;"="&amp;'WP43S on C43L1'!B25&amp;"; "</f>
        <v xml:space="preserve">kbd_usr[19].primary=ITM_8; </v>
      </c>
      <c r="C71" t="str">
        <f>"kbd_usr["&amp;$A71&amp;"]."&amp;C$50&amp;"="&amp;'WP43S on C43L1'!C25&amp;"; "</f>
        <v xml:space="preserve">kbd_usr[19].fShifted=-MNU_ADV; </v>
      </c>
      <c r="D71" t="str">
        <f>"kbd_usr["&amp;$A71&amp;"]."&amp;D$50&amp;"="&amp;'WP43S on C43L1'!D25&amp;"; "</f>
        <v xml:space="preserve">kbd_usr[19].gShifted=-MNU_CONST; </v>
      </c>
      <c r="E71" t="str">
        <f>"kbd_usr["&amp;$A71&amp;"]."&amp;E$50&amp;"="&amp;'WP43S on C43L1'!E25&amp;"; "</f>
        <v xml:space="preserve">kbd_usr[19].keyLblAim=ITM_8; </v>
      </c>
      <c r="F71" t="str">
        <f>"kbd_usr["&amp;$A71&amp;"]."&amp;F$50&amp;"="&amp;'WP43S on C43L1'!F25&amp;"; "</f>
        <v xml:space="preserve">kbd_usr[19].primaryAim=ITM_Q; </v>
      </c>
      <c r="G71" t="str">
        <f>"kbd_usr["&amp;$A71&amp;"]."&amp;G$50&amp;"="&amp;'WP43S on C43L1'!G25&amp;"; "</f>
        <v xml:space="preserve">kbd_usr[19].fShiftedAim=ITM_q; </v>
      </c>
      <c r="H71" t="str">
        <f>"kbd_usr["&amp;$A71&amp;"]."&amp;H$50&amp;"="&amp;'WP43S on C43L1'!H25&amp;"; "</f>
        <v xml:space="preserve">kbd_usr[19].gShiftedAim=ITM_NULL; </v>
      </c>
      <c r="I71" t="str">
        <f>"kbd_usr["&amp;$A71&amp;"]."&amp;I$50&amp;"="&amp;'WP43S on C43L1'!I25&amp;"; "</f>
        <v xml:space="preserve">kbd_usr[19].primaryTam=ITM_8; </v>
      </c>
      <c r="K71" s="3" t="str">
        <f>"      "&amp;'WP43S on C43L1'!B71&amp;REPT(" ",('WP43S on C43L1'!$K$51-LEN('WP43S on C43L1'!B71)))&amp;
'WP43S on C43L1'!C71&amp;REPT(" ",('WP43S on C43L1'!$K$51-LEN('WP43S on C43L1'!C71)))&amp;
'WP43S on C43L1'!D71&amp;REPT(" ",('WP43S on C43L1'!$K$51-LEN('WP43S on C43L1'!D71)))&amp;
'WP43S on C43L1'!E71&amp;REPT(" ",('WP43S on C43L1'!$K$51-LEN('WP43S on C43L1'!E71)))&amp;
'WP43S on C43L1'!F71&amp;REPT(" ",('WP43S on C43L1'!$K$51-LEN('WP43S on C43L1'!F71)))&amp;
'WP43S on C43L1'!G71&amp;REPT(" ",('WP43S on C43L1'!$K$51-LEN('WP43S on C43L1'!G71)))&amp;
'WP43S on C43L1'!H71&amp;REPT(" ",('WP43S on C43L1'!$K$51-LEN('WP43S on C43L1'!H71)))&amp;
'WP43S on C43L1'!I71&amp;REPT(" ",('WP43S on C43L1'!$K$51-LEN('WP43S on C43L1'!I71)))</f>
        <v xml:space="preserve">      kbd_usr[19].primary=ITM_8;                        kbd_usr[19].fShifted=-MNU_ADV;                    kbd_usr[19].gShifted=-MNU_CONST;                  kbd_usr[19].keyLblAim=ITM_8;                      kbd_usr[19].primaryAim=ITM_Q;                     kbd_usr[19].fShiftedAim=ITM_q;                    kbd_usr[19].gShiftedAim=ITM_NULL;                 kbd_usr[19].primaryTam=ITM_8;                     </v>
      </c>
    </row>
    <row r="72" spans="1:11">
      <c r="A72">
        <v>20</v>
      </c>
      <c r="B72" t="str">
        <f>"kbd_usr["&amp;$A72&amp;"]."&amp;B$50&amp;"="&amp;'WP43S on C43L1'!B26&amp;"; "</f>
        <v xml:space="preserve">kbd_usr[20].primary=ITM_9; </v>
      </c>
      <c r="C72" t="str">
        <f>"kbd_usr["&amp;$A72&amp;"]."&amp;C$50&amp;"="&amp;'WP43S on C43L1'!C26&amp;"; "</f>
        <v xml:space="preserve">kbd_usr[20].fShifted=-MNU_MATX; </v>
      </c>
      <c r="D72" t="str">
        <f>"kbd_usr["&amp;$A72&amp;"]."&amp;D$50&amp;"="&amp;'WP43S on C43L1'!D26&amp;"; "</f>
        <v xml:space="preserve">kbd_usr[20].gShifted=-MNU_XFN; </v>
      </c>
      <c r="E72" t="str">
        <f>"kbd_usr["&amp;$A72&amp;"]."&amp;E$50&amp;"="&amp;'WP43S on C43L1'!E26&amp;"; "</f>
        <v xml:space="preserve">kbd_usr[20].keyLblAim=ITM_9; </v>
      </c>
      <c r="F72" t="str">
        <f>"kbd_usr["&amp;$A72&amp;"]."&amp;F$50&amp;"="&amp;'WP43S on C43L1'!F26&amp;"; "</f>
        <v xml:space="preserve">kbd_usr[20].primaryAim=ITM_R; </v>
      </c>
      <c r="G72" t="str">
        <f>"kbd_usr["&amp;$A72&amp;"]."&amp;G$50&amp;"="&amp;'WP43S on C43L1'!G26&amp;"; "</f>
        <v xml:space="preserve">kbd_usr[20].fShiftedAim=ITM_r; </v>
      </c>
      <c r="H72" t="str">
        <f>"kbd_usr["&amp;$A72&amp;"]."&amp;H$50&amp;"="&amp;'WP43S on C43L1'!H26&amp;"; "</f>
        <v xml:space="preserve">kbd_usr[20].gShiftedAim=ITM_9; </v>
      </c>
      <c r="I72" t="str">
        <f>"kbd_usr["&amp;$A72&amp;"]."&amp;I$50&amp;"="&amp;'WP43S on C43L1'!I26&amp;"; "</f>
        <v xml:space="preserve">kbd_usr[20].primaryTam=ITM_9; </v>
      </c>
      <c r="K72" s="3" t="str">
        <f>"      "&amp;'WP43S on C43L1'!B72&amp;REPT(" ",('WP43S on C43L1'!$K$51-LEN('WP43S on C43L1'!B72)))&amp;
'WP43S on C43L1'!C72&amp;REPT(" ",('WP43S on C43L1'!$K$51-LEN('WP43S on C43L1'!C72)))&amp;
'WP43S on C43L1'!D72&amp;REPT(" ",('WP43S on C43L1'!$K$51-LEN('WP43S on C43L1'!D72)))&amp;
'WP43S on C43L1'!E72&amp;REPT(" ",('WP43S on C43L1'!$K$51-LEN('WP43S on C43L1'!E72)))&amp;
'WP43S on C43L1'!F72&amp;REPT(" ",('WP43S on C43L1'!$K$51-LEN('WP43S on C43L1'!F72)))&amp;
'WP43S on C43L1'!G72&amp;REPT(" ",('WP43S on C43L1'!$K$51-LEN('WP43S on C43L1'!G72)))&amp;
'WP43S on C43L1'!H72&amp;REPT(" ",('WP43S on C43L1'!$K$51-LEN('WP43S on C43L1'!H72)))&amp;
'WP43S on C43L1'!I72&amp;REPT(" ",('WP43S on C43L1'!$K$51-LEN('WP43S on C43L1'!I72)))</f>
        <v xml:space="preserve">      kbd_usr[20].primary=ITM_9;                        kbd_usr[20].fShifted=-MNU_MATX;                   kbd_usr[20].gShifted=-MNU_XFN;                    kbd_usr[20].keyLblAim=ITM_9;                      kbd_usr[20].primaryAim=ITM_R;                     kbd_usr[20].fShiftedAim=ITM_r;                    kbd_usr[20].gShiftedAim=ITM_9;                    kbd_usr[20].primaryTam=ITM_9;                     </v>
      </c>
    </row>
    <row r="73" spans="1:11">
      <c r="A73">
        <v>21</v>
      </c>
      <c r="B73" t="str">
        <f>"kbd_usr["&amp;$A73&amp;"]."&amp;B$50&amp;"="&amp;'WP43S on C43L1'!B27&amp;"; "</f>
        <v xml:space="preserve">kbd_usr[21].primary=ITM_DIV; </v>
      </c>
      <c r="C73" t="str">
        <f>"kbd_usr["&amp;$A73&amp;"]."&amp;C$50&amp;"="&amp;'WP43S on C43L1'!C27&amp;"; "</f>
        <v xml:space="preserve">kbd_usr[21].fShifted=-MNU_STAT; </v>
      </c>
      <c r="D73" t="str">
        <f>"kbd_usr["&amp;$A73&amp;"]."&amp;D$50&amp;"="&amp;'WP43S on C43L1'!D27&amp;"; "</f>
        <v xml:space="preserve">kbd_usr[21].gShifted=-MNU_SUMS; </v>
      </c>
      <c r="E73" t="str">
        <f>"kbd_usr["&amp;$A73&amp;"]."&amp;E$50&amp;"="&amp;'WP43S on C43L1'!E27&amp;"; "</f>
        <v xml:space="preserve">kbd_usr[21].keyLblAim=ITM_OBELUS; </v>
      </c>
      <c r="F73" t="str">
        <f>"kbd_usr["&amp;$A73&amp;"]."&amp;F$50&amp;"="&amp;'WP43S on C43L1'!F27&amp;"; "</f>
        <v xml:space="preserve">kbd_usr[21].primaryAim=ITM_S; </v>
      </c>
      <c r="G73" t="str">
        <f>"kbd_usr["&amp;$A73&amp;"]."&amp;G$50&amp;"="&amp;'WP43S on C43L1'!G27&amp;"; "</f>
        <v xml:space="preserve">kbd_usr[21].fShiftedAim=ITM_s; </v>
      </c>
      <c r="H73" t="str">
        <f>"kbd_usr["&amp;$A73&amp;"]."&amp;H$50&amp;"="&amp;'WP43S on C43L1'!H27&amp;"; "</f>
        <v xml:space="preserve">kbd_usr[21].gShiftedAim=ITM_OBELUS; </v>
      </c>
      <c r="I73" t="str">
        <f>"kbd_usr["&amp;$A73&amp;"]."&amp;I$50&amp;"="&amp;'WP43S on C43L1'!I27&amp;"; "</f>
        <v xml:space="preserve">kbd_usr[21].primaryTam=ITM_DIV; </v>
      </c>
      <c r="K73" s="3" t="str">
        <f>"      "&amp;'WP43S on C43L1'!B73&amp;REPT(" ",('WP43S on C43L1'!$K$51-LEN('WP43S on C43L1'!B73)))&amp;
'WP43S on C43L1'!C73&amp;REPT(" ",('WP43S on C43L1'!$K$51-LEN('WP43S on C43L1'!C73)))&amp;
'WP43S on C43L1'!D73&amp;REPT(" ",('WP43S on C43L1'!$K$51-LEN('WP43S on C43L1'!D73)))&amp;
'WP43S on C43L1'!E73&amp;REPT(" ",('WP43S on C43L1'!$K$51-LEN('WP43S on C43L1'!E73)))&amp;
'WP43S on C43L1'!F73&amp;REPT(" ",('WP43S on C43L1'!$K$51-LEN('WP43S on C43L1'!F73)))&amp;
'WP43S on C43L1'!G73&amp;REPT(" ",('WP43S on C43L1'!$K$51-LEN('WP43S on C43L1'!G73)))&amp;
'WP43S on C43L1'!H73&amp;REPT(" ",('WP43S on C43L1'!$K$51-LEN('WP43S on C43L1'!H73)))&amp;
'WP43S on C43L1'!I73&amp;REPT(" ",('WP43S on C43L1'!$K$51-LEN('WP43S on C43L1'!I73)))</f>
        <v xml:space="preserve">      kbd_usr[21].primary=ITM_DIV;                      kbd_usr[21].fShifted=-MNU_STAT;                   kbd_usr[21].gShifted=-MNU_SUMS;                   kbd_usr[21].keyLblAim=ITM_OBELUS;                 kbd_usr[21].primaryAim=ITM_S;                     kbd_usr[21].fShiftedAim=ITM_s;                    kbd_usr[21].gShiftedAim=ITM_OBELUS;               kbd_usr[21].primaryTam=ITM_DIV;                   </v>
      </c>
    </row>
    <row r="74" spans="1:11">
      <c r="A74">
        <v>22</v>
      </c>
      <c r="B74" t="str">
        <f>"kbd_usr["&amp;$A74&amp;"]."&amp;B$50&amp;"="&amp;'WP43S on C43L1'!B29&amp;"; "</f>
        <v xml:space="preserve">kbd_usr[22].primary=ITM_DOWN1; </v>
      </c>
      <c r="C74" t="str">
        <f>"kbd_usr["&amp;$A74&amp;"]."&amp;C$50&amp;"="&amp;'WP43S on C43L1'!C29&amp;"; "</f>
        <v xml:space="preserve">kbd_usr[22].fShifted=ITM_SST; </v>
      </c>
      <c r="D74" t="str">
        <f>"kbd_usr["&amp;$A74&amp;"]."&amp;D$50&amp;"="&amp;'WP43S on C43L1'!D29&amp;"; "</f>
        <v xml:space="preserve">kbd_usr[22].gShifted=ITM_STATUS; </v>
      </c>
      <c r="E74" t="str">
        <f>"kbd_usr["&amp;$A74&amp;"]."&amp;E$50&amp;"="&amp;'WP43S on C43L1'!E29&amp;"; "</f>
        <v xml:space="preserve">kbd_usr[22].keyLblAim=ITM_DOWN1; </v>
      </c>
      <c r="F74" t="str">
        <f>"kbd_usr["&amp;$A74&amp;"]."&amp;F$50&amp;"="&amp;'WP43S on C43L1'!F29&amp;"; "</f>
        <v xml:space="preserve">kbd_usr[22].primaryAim=ITM_DOWN1; </v>
      </c>
      <c r="G74" t="str">
        <f>"kbd_usr["&amp;$A74&amp;"]."&amp;G$50&amp;"="&amp;'WP43S on C43L1'!G29&amp;"; "</f>
        <v xml:space="preserve">kbd_usr[22].fShiftedAim=ITM_NULL; </v>
      </c>
      <c r="H74" t="str">
        <f>"kbd_usr["&amp;$A74&amp;"]."&amp;H$50&amp;"="&amp;'WP43S on C43L1'!H29&amp;"; "</f>
        <v xml:space="preserve">kbd_usr[22].gShiftedAim=ITM_DOWN_ARROW; </v>
      </c>
      <c r="I74" t="str">
        <f>"kbd_usr["&amp;$A74&amp;"]."&amp;I$50&amp;"="&amp;'WP43S on C43L1'!I29&amp;"; "</f>
        <v xml:space="preserve">kbd_usr[22].primaryTam=ITM_DOWN1; </v>
      </c>
      <c r="K74" s="3" t="str">
        <f>"      "&amp;'WP43S on C43L1'!B74&amp;REPT(" ",('WP43S on C43L1'!$K$51-LEN('WP43S on C43L1'!B74)))&amp;
'WP43S on C43L1'!C74&amp;REPT(" ",('WP43S on C43L1'!$K$51-LEN('WP43S on C43L1'!C74)))&amp;
'WP43S on C43L1'!D74&amp;REPT(" ",('WP43S on C43L1'!$K$51-LEN('WP43S on C43L1'!D74)))&amp;
'WP43S on C43L1'!E74&amp;REPT(" ",('WP43S on C43L1'!$K$51-LEN('WP43S on C43L1'!E74)))&amp;
'WP43S on C43L1'!F74&amp;REPT(" ",('WP43S on C43L1'!$K$51-LEN('WP43S on C43L1'!F74)))&amp;
'WP43S on C43L1'!G74&amp;REPT(" ",('WP43S on C43L1'!$K$51-LEN('WP43S on C43L1'!G74)))&amp;
'WP43S on C43L1'!H74&amp;REPT(" ",('WP43S on C43L1'!$K$51-LEN('WP43S on C43L1'!H74)))&amp;
'WP43S on C43L1'!I74&amp;REPT(" ",('WP43S on C43L1'!$K$51-LEN('WP43S on C43L1'!I74)))</f>
        <v xml:space="preserve">      kbd_usr[22].primary=ITM_DOWN1;                    kbd_usr[22].fShifted=ITM_SST;                     kbd_usr[22].gShifted=ITM_STATUS;                  kbd_usr[22].keyLblAim=ITM_DOWN1;                  kbd_usr[22].primaryAim=ITM_DOWN1;                 kbd_usr[22].fShiftedAim=ITM_NULL;                 kbd_usr[22].gShiftedAim=ITM_DOWN_ARROW;           kbd_usr[22].primaryTam=ITM_DOWN1;                 </v>
      </c>
    </row>
    <row r="75" spans="1:11">
      <c r="A75">
        <v>23</v>
      </c>
      <c r="B75" t="str">
        <f>"kbd_usr["&amp;$A75&amp;"]."&amp;B$50&amp;"="&amp;'WP43S on C43L1'!B30&amp;"; "</f>
        <v xml:space="preserve">kbd_usr[23].primary=ITM_4; </v>
      </c>
      <c r="C75" t="str">
        <f>"kbd_usr["&amp;$A75&amp;"]."&amp;C$50&amp;"="&amp;'WP43S on C43L1'!C30&amp;"; "</f>
        <v xml:space="preserve">kbd_usr[23].fShifted=ITM_NULL; </v>
      </c>
      <c r="D75" t="str">
        <f>"kbd_usr["&amp;$A75&amp;"]."&amp;D$50&amp;"="&amp;'WP43S on C43L1'!D30&amp;"; "</f>
        <v xml:space="preserve">kbd_usr[23].gShifted=-MNU_CLK; </v>
      </c>
      <c r="E75" t="str">
        <f>"kbd_usr["&amp;$A75&amp;"]."&amp;E$50&amp;"="&amp;'WP43S on C43L1'!E30&amp;"; "</f>
        <v xml:space="preserve">kbd_usr[23].keyLblAim=ITM_4; </v>
      </c>
      <c r="F75" t="str">
        <f>"kbd_usr["&amp;$A75&amp;"]."&amp;F$50&amp;"="&amp;'WP43S on C43L1'!F30&amp;"; "</f>
        <v xml:space="preserve">kbd_usr[23].primaryAim=ITM_T; </v>
      </c>
      <c r="G75" t="str">
        <f>"kbd_usr["&amp;$A75&amp;"]."&amp;G$50&amp;"="&amp;'WP43S on C43L1'!G30&amp;"; "</f>
        <v xml:space="preserve">kbd_usr[23].fShiftedAim=ITM_t; </v>
      </c>
      <c r="H75" t="str">
        <f>"kbd_usr["&amp;$A75&amp;"]."&amp;H$50&amp;"="&amp;'WP43S on C43L1'!H30&amp;"; "</f>
        <v xml:space="preserve">kbd_usr[23].gShiftedAim=ITM_4; </v>
      </c>
      <c r="I75" t="str">
        <f>"kbd_usr["&amp;$A75&amp;"]."&amp;I$50&amp;"="&amp;'WP43S on C43L1'!I30&amp;"; "</f>
        <v xml:space="preserve">kbd_usr[23].primaryTam=ITM_4; </v>
      </c>
      <c r="K75" s="3" t="str">
        <f>"      "&amp;'WP43S on C43L1'!B75&amp;REPT(" ",('WP43S on C43L1'!$K$51-LEN('WP43S on C43L1'!B75)))&amp;
'WP43S on C43L1'!C75&amp;REPT(" ",('WP43S on C43L1'!$K$51-LEN('WP43S on C43L1'!C75)))&amp;
'WP43S on C43L1'!D75&amp;REPT(" ",('WP43S on C43L1'!$K$51-LEN('WP43S on C43L1'!D75)))&amp;
'WP43S on C43L1'!E75&amp;REPT(" ",('WP43S on C43L1'!$K$51-LEN('WP43S on C43L1'!E75)))&amp;
'WP43S on C43L1'!F75&amp;REPT(" ",('WP43S on C43L1'!$K$51-LEN('WP43S on C43L1'!F75)))&amp;
'WP43S on C43L1'!G75&amp;REPT(" ",('WP43S on C43L1'!$K$51-LEN('WP43S on C43L1'!G75)))&amp;
'WP43S on C43L1'!H75&amp;REPT(" ",('WP43S on C43L1'!$K$51-LEN('WP43S on C43L1'!H75)))&amp;
'WP43S on C43L1'!I75&amp;REPT(" ",('WP43S on C43L1'!$K$51-LEN('WP43S on C43L1'!I75)))</f>
        <v xml:space="preserve">      kbd_usr[23].primary=ITM_4;                        kbd_usr[23].fShifted=ITM_NULL;                    kbd_usr[23].gShifted=-MNU_CLK;                    kbd_usr[23].keyLblAim=ITM_4;                      kbd_usr[23].primaryAim=ITM_T;                     kbd_usr[23].fShiftedAim=ITM_t;                    kbd_usr[23].gShiftedAim=ITM_4;                    kbd_usr[23].primaryTam=ITM_4;                     </v>
      </c>
    </row>
    <row r="76" spans="1:11">
      <c r="A76">
        <v>24</v>
      </c>
      <c r="B76" t="str">
        <f>"kbd_usr["&amp;$A76&amp;"]."&amp;B$50&amp;"="&amp;'WP43S on C43L1'!B31&amp;"; "</f>
        <v xml:space="preserve">kbd_usr[24].primary=ITM_5; </v>
      </c>
      <c r="C76" t="str">
        <f>"kbd_usr["&amp;$A76&amp;"]."&amp;C$50&amp;"="&amp;'WP43S on C43L1'!C31&amp;"; "</f>
        <v xml:space="preserve">kbd_usr[24].fShifted=-MNU_ANGLECONV; </v>
      </c>
      <c r="D76" t="str">
        <f>"kbd_usr["&amp;$A76&amp;"]."&amp;D$50&amp;"="&amp;'WP43S on C43L1'!D31&amp;"; "</f>
        <v xml:space="preserve">kbd_usr[24].gShifted=-MNU_UNITCONV; </v>
      </c>
      <c r="E76" t="str">
        <f>"kbd_usr["&amp;$A76&amp;"]."&amp;E$50&amp;"="&amp;'WP43S on C43L1'!E31&amp;"; "</f>
        <v xml:space="preserve">kbd_usr[24].keyLblAim=ITM_5; </v>
      </c>
      <c r="F76" t="str">
        <f>"kbd_usr["&amp;$A76&amp;"]."&amp;F$50&amp;"="&amp;'WP43S on C43L1'!F31&amp;"; "</f>
        <v xml:space="preserve">kbd_usr[24].primaryAim=ITM_U; </v>
      </c>
      <c r="G76" t="str">
        <f>"kbd_usr["&amp;$A76&amp;"]."&amp;G$50&amp;"="&amp;'WP43S on C43L1'!G31&amp;"; "</f>
        <v xml:space="preserve">kbd_usr[24].fShiftedAim=ITM_u; </v>
      </c>
      <c r="H76" t="str">
        <f>"kbd_usr["&amp;$A76&amp;"]."&amp;H$50&amp;"="&amp;'WP43S on C43L1'!H31&amp;"; "</f>
        <v xml:space="preserve">kbd_usr[24].gShiftedAim=ITM_5; </v>
      </c>
      <c r="I76" t="str">
        <f>"kbd_usr["&amp;$A76&amp;"]."&amp;I$50&amp;"="&amp;'WP43S on C43L1'!I31&amp;"; "</f>
        <v xml:space="preserve">kbd_usr[24].primaryTam=ITM_5; </v>
      </c>
      <c r="K76" s="3" t="str">
        <f>"      "&amp;'WP43S on C43L1'!B76&amp;REPT(" ",('WP43S on C43L1'!$K$51-LEN('WP43S on C43L1'!B76)))&amp;
'WP43S on C43L1'!C76&amp;REPT(" ",('WP43S on C43L1'!$K$51-LEN('WP43S on C43L1'!C76)))&amp;
'WP43S on C43L1'!D76&amp;REPT(" ",('WP43S on C43L1'!$K$51-LEN('WP43S on C43L1'!D76)))&amp;
'WP43S on C43L1'!E76&amp;REPT(" ",('WP43S on C43L1'!$K$51-LEN('WP43S on C43L1'!E76)))&amp;
'WP43S on C43L1'!F76&amp;REPT(" ",('WP43S on C43L1'!$K$51-LEN('WP43S on C43L1'!F76)))&amp;
'WP43S on C43L1'!G76&amp;REPT(" ",('WP43S on C43L1'!$K$51-LEN('WP43S on C43L1'!G76)))&amp;
'WP43S on C43L1'!H76&amp;REPT(" ",('WP43S on C43L1'!$K$51-LEN('WP43S on C43L1'!H76)))&amp;
'WP43S on C43L1'!I76&amp;REPT(" ",('WP43S on C43L1'!$K$51-LEN('WP43S on C43L1'!I76)))</f>
        <v xml:space="preserve">      kbd_usr[24].primary=ITM_5;                        kbd_usr[24].fShifted=-MNU_ANGLECONV;              kbd_usr[24].gShifted=-MNU_UNITCONV;               kbd_usr[24].keyLblAim=ITM_5;                      kbd_usr[24].primaryAim=ITM_U;                     kbd_usr[24].fShiftedAim=ITM_u;                    kbd_usr[24].gShiftedAim=ITM_5;                    kbd_usr[24].primaryTam=ITM_5;                     </v>
      </c>
    </row>
    <row r="77" spans="1:11">
      <c r="A77">
        <v>25</v>
      </c>
      <c r="B77" t="str">
        <f>"kbd_usr["&amp;$A77&amp;"]."&amp;B$50&amp;"="&amp;'WP43S on C43L1'!B32&amp;"; "</f>
        <v xml:space="preserve">kbd_usr[25].primary=ITM_6; </v>
      </c>
      <c r="C77" t="str">
        <f>"kbd_usr["&amp;$A77&amp;"]."&amp;C$50&amp;"="&amp;'WP43S on C43L1'!C32&amp;"; "</f>
        <v xml:space="preserve">kbd_usr[25].fShifted=-MNU_FLAGS; </v>
      </c>
      <c r="D77" t="str">
        <f>"kbd_usr["&amp;$A77&amp;"]."&amp;D$50&amp;"="&amp;'WP43S on C43L1'!D32&amp;"; "</f>
        <v xml:space="preserve">kbd_usr[25].gShifted=-MNU_BITS; </v>
      </c>
      <c r="E77" t="str">
        <f>"kbd_usr["&amp;$A77&amp;"]."&amp;E$50&amp;"="&amp;'WP43S on C43L1'!E32&amp;"; "</f>
        <v xml:space="preserve">kbd_usr[25].keyLblAim=ITM_6; </v>
      </c>
      <c r="F77" t="str">
        <f>"kbd_usr["&amp;$A77&amp;"]."&amp;F$50&amp;"="&amp;'WP43S on C43L1'!F32&amp;"; "</f>
        <v xml:space="preserve">kbd_usr[25].primaryAim=ITM_V; </v>
      </c>
      <c r="G77" t="str">
        <f>"kbd_usr["&amp;$A77&amp;"]."&amp;G$50&amp;"="&amp;'WP43S on C43L1'!G32&amp;"; "</f>
        <v xml:space="preserve">kbd_usr[25].fShiftedAim=ITM_v; </v>
      </c>
      <c r="H77" t="str">
        <f>"kbd_usr["&amp;$A77&amp;"]."&amp;H$50&amp;"="&amp;'WP43S on C43L1'!H32&amp;"; "</f>
        <v xml:space="preserve">kbd_usr[25].gShiftedAim=ITM_6; </v>
      </c>
      <c r="I77" t="str">
        <f>"kbd_usr["&amp;$A77&amp;"]."&amp;I$50&amp;"="&amp;'WP43S on C43L1'!I32&amp;"; "</f>
        <v xml:space="preserve">kbd_usr[25].primaryTam=ITM_6; </v>
      </c>
      <c r="K77" s="3" t="str">
        <f>"      "&amp;'WP43S on C43L1'!B77&amp;REPT(" ",('WP43S on C43L1'!$K$51-LEN('WP43S on C43L1'!B77)))&amp;
'WP43S on C43L1'!C77&amp;REPT(" ",('WP43S on C43L1'!$K$51-LEN('WP43S on C43L1'!C77)))&amp;
'WP43S on C43L1'!D77&amp;REPT(" ",('WP43S on C43L1'!$K$51-LEN('WP43S on C43L1'!D77)))&amp;
'WP43S on C43L1'!E77&amp;REPT(" ",('WP43S on C43L1'!$K$51-LEN('WP43S on C43L1'!E77)))&amp;
'WP43S on C43L1'!F77&amp;REPT(" ",('WP43S on C43L1'!$K$51-LEN('WP43S on C43L1'!F77)))&amp;
'WP43S on C43L1'!G77&amp;REPT(" ",('WP43S on C43L1'!$K$51-LEN('WP43S on C43L1'!G77)))&amp;
'WP43S on C43L1'!H77&amp;REPT(" ",('WP43S on C43L1'!$K$51-LEN('WP43S on C43L1'!H77)))&amp;
'WP43S on C43L1'!I77&amp;REPT(" ",('WP43S on C43L1'!$K$51-LEN('WP43S on C43L1'!I77)))</f>
        <v xml:space="preserve">      kbd_usr[25].primary=ITM_6;                        kbd_usr[25].fShifted=-MNU_FLAGS;                  kbd_usr[25].gShifted=-MNU_BITS;                   kbd_usr[25].keyLblAim=ITM_6;                      kbd_usr[25].primaryAim=ITM_V;                     kbd_usr[25].fShiftedAim=ITM_v;                    kbd_usr[25].gShiftedAim=ITM_6;                    kbd_usr[25].primaryTam=ITM_6;                     </v>
      </c>
    </row>
    <row r="78" spans="1:11">
      <c r="A78">
        <v>26</v>
      </c>
      <c r="B78" t="str">
        <f>"kbd_usr["&amp;$A78&amp;"]."&amp;B$50&amp;"="&amp;'WP43S on C43L1'!B33&amp;"; "</f>
        <v xml:space="preserve">kbd_usr[26].primary=ITM_MULT; </v>
      </c>
      <c r="C78" t="str">
        <f>"kbd_usr["&amp;$A78&amp;"]."&amp;C$50&amp;"="&amp;'WP43S on C43L1'!C33&amp;"; "</f>
        <v xml:space="preserve">kbd_usr[26].fShifted=-MNU_PROB; </v>
      </c>
      <c r="D78" t="str">
        <f>"kbd_usr["&amp;$A78&amp;"]."&amp;D$50&amp;"="&amp;'WP43S on C43L1'!D33&amp;"; "</f>
        <v xml:space="preserve">kbd_usr[26].gShifted=-MNU_INTS; </v>
      </c>
      <c r="E78" t="str">
        <f>"kbd_usr["&amp;$A78&amp;"]."&amp;E$50&amp;"="&amp;'WP43S on C43L1'!E33&amp;"; "</f>
        <v xml:space="preserve">kbd_usr[26].keyLblAim=ITM_CROSS; </v>
      </c>
      <c r="F78" t="str">
        <f>"kbd_usr["&amp;$A78&amp;"]."&amp;F$50&amp;"="&amp;'WP43S on C43L1'!F33&amp;"; "</f>
        <v xml:space="preserve">kbd_usr[26].primaryAim=ITM_W; </v>
      </c>
      <c r="G78" t="str">
        <f>"kbd_usr["&amp;$A78&amp;"]."&amp;G$50&amp;"="&amp;'WP43S on C43L1'!G33&amp;"; "</f>
        <v xml:space="preserve">kbd_usr[26].fShiftedAim=ITM_w; </v>
      </c>
      <c r="H78" t="str">
        <f>"kbd_usr["&amp;$A78&amp;"]."&amp;H$50&amp;"="&amp;'WP43S on C43L1'!H33&amp;"; "</f>
        <v xml:space="preserve">kbd_usr[26].gShiftedAim=ITM_CROSS; </v>
      </c>
      <c r="I78" t="str">
        <f>"kbd_usr["&amp;$A78&amp;"]."&amp;I$50&amp;"="&amp;'WP43S on C43L1'!I33&amp;"; "</f>
        <v xml:space="preserve">kbd_usr[26].primaryTam=ITM_MULT; </v>
      </c>
      <c r="K78" s="3" t="str">
        <f>"      "&amp;'WP43S on C43L1'!B78&amp;REPT(" ",('WP43S on C43L1'!$K$51-LEN('WP43S on C43L1'!B78)))&amp;
'WP43S on C43L1'!C78&amp;REPT(" ",('WP43S on C43L1'!$K$51-LEN('WP43S on C43L1'!C78)))&amp;
'WP43S on C43L1'!D78&amp;REPT(" ",('WP43S on C43L1'!$K$51-LEN('WP43S on C43L1'!D78)))&amp;
'WP43S on C43L1'!E78&amp;REPT(" ",('WP43S on C43L1'!$K$51-LEN('WP43S on C43L1'!E78)))&amp;
'WP43S on C43L1'!F78&amp;REPT(" ",('WP43S on C43L1'!$K$51-LEN('WP43S on C43L1'!F78)))&amp;
'WP43S on C43L1'!G78&amp;REPT(" ",('WP43S on C43L1'!$K$51-LEN('WP43S on C43L1'!G78)))&amp;
'WP43S on C43L1'!H78&amp;REPT(" ",('WP43S on C43L1'!$K$51-LEN('WP43S on C43L1'!H78)))&amp;
'WP43S on C43L1'!I78&amp;REPT(" ",('WP43S on C43L1'!$K$51-LEN('WP43S on C43L1'!I78)))</f>
        <v xml:space="preserve">      kbd_usr[26].primary=ITM_MULT;                     kbd_usr[26].fShifted=-MNU_PROB;                   kbd_usr[26].gShifted=-MNU_INTS;                   kbd_usr[26].keyLblAim=ITM_CROSS;                  kbd_usr[26].primaryAim=ITM_W;                     kbd_usr[26].fShiftedAim=ITM_w;                    kbd_usr[26].gShiftedAim=ITM_CROSS;                kbd_usr[26].primaryTam=ITM_MULT;                  </v>
      </c>
    </row>
    <row r="79" spans="1:11">
      <c r="A79">
        <v>27</v>
      </c>
      <c r="B79" t="str">
        <f>"kbd_usr["&amp;$A79&amp;"]."&amp;B$50&amp;"="&amp;'WP43S on C43L1'!B35&amp;"; "</f>
        <v xml:space="preserve">kbd_usr[27].primary=ITM_SHIFTf; </v>
      </c>
      <c r="C79" t="str">
        <f>"kbd_usr["&amp;$A79&amp;"]."&amp;C$50&amp;"="&amp;'WP43S on C43L1'!C35&amp;"; "</f>
        <v xml:space="preserve">kbd_usr[27].fShifted=ITM_NULL; </v>
      </c>
      <c r="D79" t="str">
        <f>"kbd_usr["&amp;$A79&amp;"]."&amp;D$50&amp;"="&amp;'WP43S on C43L1'!D35&amp;"; "</f>
        <v xml:space="preserve">kbd_usr[27].gShifted=ITM_NULL; </v>
      </c>
      <c r="E79" t="str">
        <f>"kbd_usr["&amp;$A79&amp;"]."&amp;E$50&amp;"="&amp;'WP43S on C43L1'!E35&amp;"; "</f>
        <v xml:space="preserve">kbd_usr[27].keyLblAim=ITM_SHIFTf; </v>
      </c>
      <c r="F79" t="str">
        <f>"kbd_usr["&amp;$A79&amp;"]."&amp;F$50&amp;"="&amp;'WP43S on C43L1'!F35&amp;"; "</f>
        <v xml:space="preserve">kbd_usr[27].primaryAim=ITM_SHIFTf; </v>
      </c>
      <c r="G79" t="str">
        <f>"kbd_usr["&amp;$A79&amp;"]."&amp;G$50&amp;"="&amp;'WP43S on C43L1'!G35&amp;"; "</f>
        <v xml:space="preserve">kbd_usr[27].fShiftedAim=ITM_NULL; </v>
      </c>
      <c r="H79" t="str">
        <f>"kbd_usr["&amp;$A79&amp;"]."&amp;H$50&amp;"="&amp;'WP43S on C43L1'!H35&amp;"; "</f>
        <v xml:space="preserve">kbd_usr[27].gShiftedAim=KEY_fg; </v>
      </c>
      <c r="I79" t="str">
        <f>"kbd_usr["&amp;$A79&amp;"]."&amp;I$50&amp;"="&amp;'WP43S on C43L1'!I35&amp;"; "</f>
        <v xml:space="preserve">kbd_usr[27].primaryTam=ITM_SHIFTf; </v>
      </c>
      <c r="K79" s="3" t="str">
        <f>"      "&amp;'WP43S on C43L1'!B79&amp;REPT(" ",('WP43S on C43L1'!$K$51-LEN('WP43S on C43L1'!B79)))&amp;
'WP43S on C43L1'!C79&amp;REPT(" ",('WP43S on C43L1'!$K$51-LEN('WP43S on C43L1'!C79)))&amp;
'WP43S on C43L1'!D79&amp;REPT(" ",('WP43S on C43L1'!$K$51-LEN('WP43S on C43L1'!D79)))&amp;
'WP43S on C43L1'!E79&amp;REPT(" ",('WP43S on C43L1'!$K$51-LEN('WP43S on C43L1'!E79)))&amp;
'WP43S on C43L1'!F79&amp;REPT(" ",('WP43S on C43L1'!$K$51-LEN('WP43S on C43L1'!F79)))&amp;
'WP43S on C43L1'!G79&amp;REPT(" ",('WP43S on C43L1'!$K$51-LEN('WP43S on C43L1'!G79)))&amp;
'WP43S on C43L1'!H79&amp;REPT(" ",('WP43S on C43L1'!$K$51-LEN('WP43S on C43L1'!H79)))&amp;
'WP43S on C43L1'!I79&amp;REPT(" ",('WP43S on C43L1'!$K$51-LEN('WP43S on C43L1'!I79)))</f>
        <v xml:space="preserve">      kbd_usr[27].primary=ITM_SHIFTf;                   kbd_usr[27].fShifted=ITM_NULL;                    kbd_usr[27].gShifted=ITM_NULL;                    kbd_usr[27].keyLblAim=ITM_SHIFTf;                 kbd_usr[27].primaryAim=ITM_SHIFTf;                kbd_usr[27].fShiftedAim=ITM_NULL;                 kbd_usr[27].gShiftedAim=KEY_fg;                   kbd_usr[27].primaryTam=ITM_SHIFTf;                </v>
      </c>
    </row>
    <row r="80" spans="1:11">
      <c r="A80">
        <v>28</v>
      </c>
      <c r="B80" t="str">
        <f>"kbd_usr["&amp;$A80&amp;"]."&amp;B$50&amp;"="&amp;'WP43S on C43L1'!B36&amp;"; "</f>
        <v xml:space="preserve">kbd_usr[28].primary=ITM_1; </v>
      </c>
      <c r="C80" t="str">
        <f>"kbd_usr["&amp;$A80&amp;"]."&amp;C$50&amp;"="&amp;'WP43S on C43L1'!C36&amp;"; "</f>
        <v xml:space="preserve">kbd_usr[28].fShifted=ITM_ASSIGN; </v>
      </c>
      <c r="D80" t="str">
        <f>"kbd_usr["&amp;$A80&amp;"]."&amp;D$50&amp;"="&amp;'WP43S on C43L1'!D36&amp;"; "</f>
        <v xml:space="preserve">kbd_usr[28].gShifted=ITM_NULL; </v>
      </c>
      <c r="E80" t="str">
        <f>"kbd_usr["&amp;$A80&amp;"]."&amp;E$50&amp;"="&amp;'WP43S on C43L1'!E36&amp;"; "</f>
        <v xml:space="preserve">kbd_usr[28].keyLblAim=ITM_1; </v>
      </c>
      <c r="F80" t="str">
        <f>"kbd_usr["&amp;$A80&amp;"]."&amp;F$50&amp;"="&amp;'WP43S on C43L1'!F36&amp;"; "</f>
        <v xml:space="preserve">kbd_usr[28].primaryAim=ITM_X; </v>
      </c>
      <c r="G80" t="str">
        <f>"kbd_usr["&amp;$A80&amp;"]."&amp;G$50&amp;"="&amp;'WP43S on C43L1'!G36&amp;"; "</f>
        <v xml:space="preserve">kbd_usr[28].fShiftedAim=ITM_x; </v>
      </c>
      <c r="H80" t="str">
        <f>"kbd_usr["&amp;$A80&amp;"]."&amp;H$50&amp;"="&amp;'WP43S on C43L1'!H36&amp;"; "</f>
        <v xml:space="preserve">kbd_usr[28].gShiftedAim=ITM_1; </v>
      </c>
      <c r="I80" t="str">
        <f>"kbd_usr["&amp;$A80&amp;"]."&amp;I$50&amp;"="&amp;'WP43S on C43L1'!I36&amp;"; "</f>
        <v xml:space="preserve">kbd_usr[28].primaryTam=ITM_1; </v>
      </c>
      <c r="K80" s="3" t="str">
        <f>"      "&amp;'WP43S on C43L1'!B80&amp;REPT(" ",('WP43S on C43L1'!$K$51-LEN('WP43S on C43L1'!B80)))&amp;
'WP43S on C43L1'!C80&amp;REPT(" ",('WP43S on C43L1'!$K$51-LEN('WP43S on C43L1'!C80)))&amp;
'WP43S on C43L1'!D80&amp;REPT(" ",('WP43S on C43L1'!$K$51-LEN('WP43S on C43L1'!D80)))&amp;
'WP43S on C43L1'!E80&amp;REPT(" ",('WP43S on C43L1'!$K$51-LEN('WP43S on C43L1'!E80)))&amp;
'WP43S on C43L1'!F80&amp;REPT(" ",('WP43S on C43L1'!$K$51-LEN('WP43S on C43L1'!F80)))&amp;
'WP43S on C43L1'!G80&amp;REPT(" ",('WP43S on C43L1'!$K$51-LEN('WP43S on C43L1'!G80)))&amp;
'WP43S on C43L1'!H80&amp;REPT(" ",('WP43S on C43L1'!$K$51-LEN('WP43S on C43L1'!H80)))&amp;
'WP43S on C43L1'!I80&amp;REPT(" ",('WP43S on C43L1'!$K$51-LEN('WP43S on C43L1'!I80)))</f>
        <v xml:space="preserve">      kbd_usr[28].primary=ITM_1;                        kbd_usr[28].fShifted=ITM_ASSIGN;                  kbd_usr[28].gShifted=ITM_NULL;                    kbd_usr[28].keyLblAim=ITM_1;                      kbd_usr[28].primaryAim=ITM_X;                     kbd_usr[28].fShiftedAim=ITM_x;                    kbd_usr[28].gShiftedAim=ITM_1;                    kbd_usr[28].primaryTam=ITM_1;                     </v>
      </c>
    </row>
    <row r="81" spans="1:11">
      <c r="A81">
        <v>29</v>
      </c>
      <c r="B81" t="str">
        <f>"kbd_usr["&amp;$A81&amp;"]."&amp;B$50&amp;"="&amp;'WP43S on C43L1'!B37&amp;"; "</f>
        <v xml:space="preserve">kbd_usr[29].primary=ITM_2; </v>
      </c>
      <c r="C81" t="str">
        <f>"kbd_usr["&amp;$A81&amp;"]."&amp;C$50&amp;"="&amp;'WP43S on C43L1'!C37&amp;"; "</f>
        <v xml:space="preserve">kbd_usr[29].fShifted=ITM_USERMODE; </v>
      </c>
      <c r="D81" t="str">
        <f>"kbd_usr["&amp;$A81&amp;"]."&amp;D$50&amp;"="&amp;'WP43S on C43L1'!D37&amp;"; "</f>
        <v xml:space="preserve">kbd_usr[29].gShifted=-MNU_LOOP; </v>
      </c>
      <c r="E81" t="str">
        <f>"kbd_usr["&amp;$A81&amp;"]."&amp;E$50&amp;"="&amp;'WP43S on C43L1'!E37&amp;"; "</f>
        <v xml:space="preserve">kbd_usr[29].keyLblAim=ITM_2; </v>
      </c>
      <c r="F81" t="str">
        <f>"kbd_usr["&amp;$A81&amp;"]."&amp;F$50&amp;"="&amp;'WP43S on C43L1'!F37&amp;"; "</f>
        <v xml:space="preserve">kbd_usr[29].primaryAim=ITM_Y; </v>
      </c>
      <c r="G81" t="str">
        <f>"kbd_usr["&amp;$A81&amp;"]."&amp;G$50&amp;"="&amp;'WP43S on C43L1'!G37&amp;"; "</f>
        <v xml:space="preserve">kbd_usr[29].fShiftedAim=ITM_y; </v>
      </c>
      <c r="H81" t="str">
        <f>"kbd_usr["&amp;$A81&amp;"]."&amp;H$50&amp;"="&amp;'WP43S on C43L1'!H37&amp;"; "</f>
        <v xml:space="preserve">kbd_usr[29].gShiftedAim=ITM_2; </v>
      </c>
      <c r="I81" t="str">
        <f>"kbd_usr["&amp;$A81&amp;"]."&amp;I$50&amp;"="&amp;'WP43S on C43L1'!I37&amp;"; "</f>
        <v xml:space="preserve">kbd_usr[29].primaryTam=ITM_2; </v>
      </c>
      <c r="K81" s="3" t="str">
        <f>"      "&amp;'WP43S on C43L1'!B81&amp;REPT(" ",('WP43S on C43L1'!$K$51-LEN('WP43S on C43L1'!B81)))&amp;
'WP43S on C43L1'!C81&amp;REPT(" ",('WP43S on C43L1'!$K$51-LEN('WP43S on C43L1'!C81)))&amp;
'WP43S on C43L1'!D81&amp;REPT(" ",('WP43S on C43L1'!$K$51-LEN('WP43S on C43L1'!D81)))&amp;
'WP43S on C43L1'!E81&amp;REPT(" ",('WP43S on C43L1'!$K$51-LEN('WP43S on C43L1'!E81)))&amp;
'WP43S on C43L1'!F81&amp;REPT(" ",('WP43S on C43L1'!$K$51-LEN('WP43S on C43L1'!F81)))&amp;
'WP43S on C43L1'!G81&amp;REPT(" ",('WP43S on C43L1'!$K$51-LEN('WP43S on C43L1'!G81)))&amp;
'WP43S on C43L1'!H81&amp;REPT(" ",('WP43S on C43L1'!$K$51-LEN('WP43S on C43L1'!H81)))&amp;
'WP43S on C43L1'!I81&amp;REPT(" ",('WP43S on C43L1'!$K$51-LEN('WP43S on C43L1'!I81)))</f>
        <v xml:space="preserve">      kbd_usr[29].primary=ITM_2;                        kbd_usr[29].fShifted=ITM_USERMODE;                kbd_usr[29].gShifted=-MNU_LOOP;                   kbd_usr[29].keyLblAim=ITM_2;                      kbd_usr[29].primaryAim=ITM_Y;                     kbd_usr[29].fShiftedAim=ITM_y;                    kbd_usr[29].gShiftedAim=ITM_2;                    kbd_usr[29].primaryTam=ITM_2;                     </v>
      </c>
    </row>
    <row r="82" spans="1:11">
      <c r="A82">
        <v>30</v>
      </c>
      <c r="B82" t="str">
        <f>"kbd_usr["&amp;$A82&amp;"]."&amp;B$50&amp;"="&amp;'WP43S on C43L1'!B38&amp;"; "</f>
        <v xml:space="preserve">kbd_usr[30].primary=ITM_3; </v>
      </c>
      <c r="C82" t="str">
        <f>"kbd_usr["&amp;$A82&amp;"]."&amp;C$50&amp;"="&amp;'WP43S on C43L1'!C38&amp;"; "</f>
        <v xml:space="preserve">kbd_usr[30].fShifted=-MNU_PARTS; </v>
      </c>
      <c r="D82" t="str">
        <f>"kbd_usr["&amp;$A82&amp;"]."&amp;D$50&amp;"="&amp;'WP43S on C43L1'!D38&amp;"; "</f>
        <v xml:space="preserve">kbd_usr[30].gShifted=-MNU_TEST; </v>
      </c>
      <c r="E82" t="str">
        <f>"kbd_usr["&amp;$A82&amp;"]."&amp;E$50&amp;"="&amp;'WP43S on C43L1'!E38&amp;"; "</f>
        <v xml:space="preserve">kbd_usr[30].keyLblAim=ITM_3; </v>
      </c>
      <c r="F82" t="str">
        <f>"kbd_usr["&amp;$A82&amp;"]."&amp;F$50&amp;"="&amp;'WP43S on C43L1'!F38&amp;"; "</f>
        <v xml:space="preserve">kbd_usr[30].primaryAim=ITM_Z; </v>
      </c>
      <c r="G82" t="str">
        <f>"kbd_usr["&amp;$A82&amp;"]."&amp;G$50&amp;"="&amp;'WP43S on C43L1'!G38&amp;"; "</f>
        <v xml:space="preserve">kbd_usr[30].fShiftedAim=ITM_z; </v>
      </c>
      <c r="H82" t="str">
        <f>"kbd_usr["&amp;$A82&amp;"]."&amp;H$50&amp;"="&amp;'WP43S on C43L1'!H38&amp;"; "</f>
        <v xml:space="preserve">kbd_usr[30].gShiftedAim=ITM_3; </v>
      </c>
      <c r="I82" t="str">
        <f>"kbd_usr["&amp;$A82&amp;"]."&amp;I$50&amp;"="&amp;'WP43S on C43L1'!I38&amp;"; "</f>
        <v xml:space="preserve">kbd_usr[30].primaryTam=ITM_3; </v>
      </c>
      <c r="K82" s="3" t="str">
        <f>"      "&amp;'WP43S on C43L1'!B82&amp;REPT(" ",('WP43S on C43L1'!$K$51-LEN('WP43S on C43L1'!B82)))&amp;
'WP43S on C43L1'!C82&amp;REPT(" ",('WP43S on C43L1'!$K$51-LEN('WP43S on C43L1'!C82)))&amp;
'WP43S on C43L1'!D82&amp;REPT(" ",('WP43S on C43L1'!$K$51-LEN('WP43S on C43L1'!D82)))&amp;
'WP43S on C43L1'!E82&amp;REPT(" ",('WP43S on C43L1'!$K$51-LEN('WP43S on C43L1'!E82)))&amp;
'WP43S on C43L1'!F82&amp;REPT(" ",('WP43S on C43L1'!$K$51-LEN('WP43S on C43L1'!F82)))&amp;
'WP43S on C43L1'!G82&amp;REPT(" ",('WP43S on C43L1'!$K$51-LEN('WP43S on C43L1'!G82)))&amp;
'WP43S on C43L1'!H82&amp;REPT(" ",('WP43S on C43L1'!$K$51-LEN('WP43S on C43L1'!H82)))&amp;
'WP43S on C43L1'!I82&amp;REPT(" ",('WP43S on C43L1'!$K$51-LEN('WP43S on C43L1'!I82)))</f>
        <v xml:space="preserve">      kbd_usr[30].primary=ITM_3;                        kbd_usr[30].fShifted=-MNU_PARTS;                  kbd_usr[30].gShifted=-MNU_TEST;                   kbd_usr[30].keyLblAim=ITM_3;                      kbd_usr[30].primaryAim=ITM_Z;                     kbd_usr[30].fShiftedAim=ITM_z;                    kbd_usr[30].gShiftedAim=ITM_3;                    kbd_usr[30].primaryTam=ITM_3;                     </v>
      </c>
    </row>
    <row r="83" spans="1:11">
      <c r="A83">
        <v>31</v>
      </c>
      <c r="B83" t="str">
        <f>"kbd_usr["&amp;$A83&amp;"]."&amp;B$50&amp;"="&amp;'WP43S on C43L1'!B39&amp;"; "</f>
        <v xml:space="preserve">kbd_usr[31].primary=ITM_SUB; </v>
      </c>
      <c r="C83" t="str">
        <f>"kbd_usr["&amp;$A83&amp;"]."&amp;C$50&amp;"="&amp;'WP43S on C43L1'!C39&amp;"; "</f>
        <v xml:space="preserve">kbd_usr[31].fShifted=-MNU_FIN; </v>
      </c>
      <c r="D83" t="str">
        <f>"kbd_usr["&amp;$A83&amp;"]."&amp;D$50&amp;"="&amp;'WP43S on C43L1'!D39&amp;"; "</f>
        <v xml:space="preserve">kbd_usr[31].gShifted=-MNU_ALPHAFN; </v>
      </c>
      <c r="E83" t="str">
        <f>"kbd_usr["&amp;$A83&amp;"]."&amp;E$50&amp;"="&amp;'WP43S on C43L1'!E39&amp;"; "</f>
        <v xml:space="preserve">kbd_usr[31].keyLblAim=ITM_MINUS; </v>
      </c>
      <c r="F83" t="str">
        <f>"kbd_usr["&amp;$A83&amp;"]."&amp;F$50&amp;"="&amp;'WP43S on C43L1'!F39&amp;"; "</f>
        <v xml:space="preserve">kbd_usr[31].primaryAim=ITM_UNDERSCORE; </v>
      </c>
      <c r="G83" t="str">
        <f>"kbd_usr["&amp;$A83&amp;"]."&amp;G$50&amp;"="&amp;'WP43S on C43L1'!G39&amp;"; "</f>
        <v xml:space="preserve">kbd_usr[31].fShiftedAim=ITM_MINUS; </v>
      </c>
      <c r="H83" t="str">
        <f>"kbd_usr["&amp;$A83&amp;"]."&amp;H$50&amp;"="&amp;'WP43S on C43L1'!H39&amp;"; "</f>
        <v xml:space="preserve">kbd_usr[31].gShiftedAim=ITM_NULL; </v>
      </c>
      <c r="I83" t="str">
        <f>"kbd_usr["&amp;$A83&amp;"]."&amp;I$50&amp;"="&amp;'WP43S on C43L1'!I39&amp;"; "</f>
        <v xml:space="preserve">kbd_usr[31].primaryTam=ITM_SUB; </v>
      </c>
      <c r="K83" s="3" t="str">
        <f>"      "&amp;'WP43S on C43L1'!B83&amp;REPT(" ",('WP43S on C43L1'!$K$51-LEN('WP43S on C43L1'!B83)))&amp;
'WP43S on C43L1'!C83&amp;REPT(" ",('WP43S on C43L1'!$K$51-LEN('WP43S on C43L1'!C83)))&amp;
'WP43S on C43L1'!D83&amp;REPT(" ",('WP43S on C43L1'!$K$51-LEN('WP43S on C43L1'!D83)))&amp;
'WP43S on C43L1'!E83&amp;REPT(" ",('WP43S on C43L1'!$K$51-LEN('WP43S on C43L1'!E83)))&amp;
'WP43S on C43L1'!F83&amp;REPT(" ",('WP43S on C43L1'!$K$51-LEN('WP43S on C43L1'!F83)))&amp;
'WP43S on C43L1'!G83&amp;REPT(" ",('WP43S on C43L1'!$K$51-LEN('WP43S on C43L1'!G83)))&amp;
'WP43S on C43L1'!H83&amp;REPT(" ",('WP43S on C43L1'!$K$51-LEN('WP43S on C43L1'!H83)))&amp;
'WP43S on C43L1'!I83&amp;REPT(" ",('WP43S on C43L1'!$K$51-LEN('WP43S on C43L1'!I83)))</f>
        <v xml:space="preserve">      kbd_usr[31].primary=ITM_SUB;                      kbd_usr[31].fShifted=-MNU_FIN;                    kbd_usr[31].gShifted=-MNU_ALPHAFN;                kbd_usr[31].keyLblAim=ITM_MINUS;                  kbd_usr[31].primaryAim=ITM_UNDERSCORE;            kbd_usr[31].fShiftedAim=ITM_MINUS;                kbd_usr[31].gShiftedAim=ITM_NULL;                 kbd_usr[31].primaryTam=ITM_SUB;                   </v>
      </c>
    </row>
    <row r="84" spans="1:11">
      <c r="A84">
        <v>32</v>
      </c>
      <c r="B84" t="str">
        <f>"kbd_usr["&amp;$A84&amp;"]."&amp;B$50&amp;"="&amp;'WP43S on C43L1'!B41&amp;"; "</f>
        <v xml:space="preserve">kbd_usr[32].primary=ITM_EXIT1; </v>
      </c>
      <c r="C84" t="str">
        <f>"kbd_usr["&amp;$A84&amp;"]."&amp;C$50&amp;"="&amp;'WP43S on C43L1'!C41&amp;"; "</f>
        <v xml:space="preserve">kbd_usr[32].fShifted=ITM_OFF; </v>
      </c>
      <c r="D84" t="str">
        <f>"kbd_usr["&amp;$A84&amp;"]."&amp;D$50&amp;"="&amp;'WP43S on C43L1'!D41&amp;"; "</f>
        <v xml:space="preserve">kbd_usr[32].gShifted=ITM_PRN; </v>
      </c>
      <c r="E84" t="str">
        <f>"kbd_usr["&amp;$A84&amp;"]."&amp;E$50&amp;"="&amp;'WP43S on C43L1'!E41&amp;"; "</f>
        <v xml:space="preserve">kbd_usr[32].keyLblAim=ITM_EXIT1; </v>
      </c>
      <c r="F84" t="str">
        <f>"kbd_usr["&amp;$A84&amp;"]."&amp;F$50&amp;"="&amp;'WP43S on C43L1'!F41&amp;"; "</f>
        <v xml:space="preserve">kbd_usr[32].primaryAim=ITM_EXIT1; </v>
      </c>
      <c r="G84" t="str">
        <f>"kbd_usr["&amp;$A84&amp;"]."&amp;G$50&amp;"="&amp;'WP43S on C43L1'!G41&amp;"; "</f>
        <v xml:space="preserve">kbd_usr[32].fShiftedAim=ITM_OFF; </v>
      </c>
      <c r="H84" t="str">
        <f>"kbd_usr["&amp;$A84&amp;"]."&amp;H$50&amp;"="&amp;'WP43S on C43L1'!H41&amp;"; "</f>
        <v xml:space="preserve">kbd_usr[32].gShiftedAim=ITM_PRN; </v>
      </c>
      <c r="I84" t="str">
        <f>"kbd_usr["&amp;$A84&amp;"]."&amp;I$50&amp;"="&amp;'WP43S on C43L1'!I41&amp;"; "</f>
        <v xml:space="preserve">kbd_usr[32].primaryTam=ITM_EXIT1; </v>
      </c>
      <c r="K84" s="3" t="str">
        <f>"      "&amp;'WP43S on C43L1'!B84&amp;REPT(" ",('WP43S on C43L1'!$K$51-LEN('WP43S on C43L1'!B84)))&amp;
'WP43S on C43L1'!C84&amp;REPT(" ",('WP43S on C43L1'!$K$51-LEN('WP43S on C43L1'!C84)))&amp;
'WP43S on C43L1'!D84&amp;REPT(" ",('WP43S on C43L1'!$K$51-LEN('WP43S on C43L1'!D84)))&amp;
'WP43S on C43L1'!E84&amp;REPT(" ",('WP43S on C43L1'!$K$51-LEN('WP43S on C43L1'!E84)))&amp;
'WP43S on C43L1'!F84&amp;REPT(" ",('WP43S on C43L1'!$K$51-LEN('WP43S on C43L1'!F84)))&amp;
'WP43S on C43L1'!G84&amp;REPT(" ",('WP43S on C43L1'!$K$51-LEN('WP43S on C43L1'!G84)))&amp;
'WP43S on C43L1'!H84&amp;REPT(" ",('WP43S on C43L1'!$K$51-LEN('WP43S on C43L1'!H84)))&amp;
'WP43S on C43L1'!I84&amp;REPT(" ",('WP43S on C43L1'!$K$51-LEN('WP43S on C43L1'!I84)))</f>
        <v xml:space="preserve">      kbd_usr[32].primary=ITM_EXIT1;                    kbd_usr[32].fShifted=ITM_OFF;                     kbd_usr[32].gShifted=ITM_PRN;                     kbd_usr[32].keyLblAim=ITM_EXIT1;                  kbd_usr[32].primaryAim=ITM_EXIT1;                 kbd_usr[32].fShiftedAim=ITM_OFF;                  kbd_usr[32].gShiftedAim=ITM_PRN;                  kbd_usr[32].primaryTam=ITM_EXIT1;                 </v>
      </c>
    </row>
    <row r="85" spans="1:11">
      <c r="A85">
        <v>33</v>
      </c>
      <c r="B85" t="str">
        <f>"kbd_usr["&amp;$A85&amp;"]."&amp;B$50&amp;"="&amp;'WP43S on C43L1'!B42&amp;"; "</f>
        <v xml:space="preserve">kbd_usr[33].primary=ITM_0; </v>
      </c>
      <c r="C85" t="str">
        <f>"kbd_usr["&amp;$A85&amp;"]."&amp;C$50&amp;"="&amp;'WP43S on C43L1'!C42&amp;"; "</f>
        <v xml:space="preserve">kbd_usr[33].fShifted=ITM_VIEW; </v>
      </c>
      <c r="D85" t="str">
        <f>"kbd_usr["&amp;$A85&amp;"]."&amp;D$50&amp;"="&amp;'WP43S on C43L1'!D42&amp;"; "</f>
        <v xml:space="preserve">kbd_usr[33].gShifted=ITM_TIMER; </v>
      </c>
      <c r="E85" t="str">
        <f>"kbd_usr["&amp;$A85&amp;"]."&amp;E$50&amp;"="&amp;'WP43S on C43L1'!E42&amp;"; "</f>
        <v xml:space="preserve">kbd_usr[33].keyLblAim=ITM_0; </v>
      </c>
      <c r="F85" t="str">
        <f>"kbd_usr["&amp;$A85&amp;"]."&amp;F$50&amp;"="&amp;'WP43S on C43L1'!F42&amp;"; "</f>
        <v xml:space="preserve">kbd_usr[33].primaryAim=ITM_COLON; </v>
      </c>
      <c r="G85" t="str">
        <f>"kbd_usr["&amp;$A85&amp;"]."&amp;G$50&amp;"="&amp;'WP43S on C43L1'!G42&amp;"; "</f>
        <v xml:space="preserve">kbd_usr[33].fShiftedAim=ITM_0; </v>
      </c>
      <c r="H85" t="str">
        <f>"kbd_usr["&amp;$A85&amp;"]."&amp;H$50&amp;"="&amp;'WP43S on C43L1'!H42&amp;"; "</f>
        <v xml:space="preserve">kbd_usr[33].gShiftedAim=ITM_NULL; </v>
      </c>
      <c r="I85" t="str">
        <f>"kbd_usr["&amp;$A85&amp;"]."&amp;I$50&amp;"="&amp;'WP43S on C43L1'!I42&amp;"; "</f>
        <v xml:space="preserve">kbd_usr[33].primaryTam=ITM_0; </v>
      </c>
      <c r="K85" s="3" t="str">
        <f>"      "&amp;'WP43S on C43L1'!B85&amp;REPT(" ",('WP43S on C43L1'!$K$51-LEN('WP43S on C43L1'!B85)))&amp;
'WP43S on C43L1'!C85&amp;REPT(" ",('WP43S on C43L1'!$K$51-LEN('WP43S on C43L1'!C85)))&amp;
'WP43S on C43L1'!D85&amp;REPT(" ",('WP43S on C43L1'!$K$51-LEN('WP43S on C43L1'!D85)))&amp;
'WP43S on C43L1'!E85&amp;REPT(" ",('WP43S on C43L1'!$K$51-LEN('WP43S on C43L1'!E85)))&amp;
'WP43S on C43L1'!F85&amp;REPT(" ",('WP43S on C43L1'!$K$51-LEN('WP43S on C43L1'!F85)))&amp;
'WP43S on C43L1'!G85&amp;REPT(" ",('WP43S on C43L1'!$K$51-LEN('WP43S on C43L1'!G85)))&amp;
'WP43S on C43L1'!H85&amp;REPT(" ",('WP43S on C43L1'!$K$51-LEN('WP43S on C43L1'!H85)))&amp;
'WP43S on C43L1'!I85&amp;REPT(" ",('WP43S on C43L1'!$K$51-LEN('WP43S on C43L1'!I85)))</f>
        <v xml:space="preserve">      kbd_usr[33].primary=ITM_0;                        kbd_usr[33].fShifted=ITM_VIEW;                    kbd_usr[33].gShifted=ITM_TIMER;                   kbd_usr[33].keyLblAim=ITM_0;                      kbd_usr[33].primaryAim=ITM_COLON;                 kbd_usr[33].fShiftedAim=ITM_0;                    kbd_usr[33].gShiftedAim=ITM_NULL;                 kbd_usr[33].primaryTam=ITM_0;                     </v>
      </c>
    </row>
    <row r="86" spans="1:11">
      <c r="A86">
        <v>34</v>
      </c>
      <c r="B86" t="str">
        <f>"kbd_usr["&amp;$A86&amp;"]."&amp;B$50&amp;"="&amp;'WP43S on C43L1'!B43&amp;"; "</f>
        <v xml:space="preserve">kbd_usr[34].primary=ITM_PERIOD; </v>
      </c>
      <c r="C86" t="str">
        <f>"kbd_usr["&amp;$A86&amp;"]."&amp;C$50&amp;"="&amp;'WP43S on C43L1'!C43&amp;"; "</f>
        <v xml:space="preserve">kbd_usr[34].fShifted=ITM_SHOW; </v>
      </c>
      <c r="D86" t="str">
        <f>"kbd_usr["&amp;$A86&amp;"]."&amp;D$50&amp;"="&amp;'WP43S on C43L1'!D43&amp;"; "</f>
        <v xml:space="preserve">kbd_usr[34].gShifted=-MNU_INFO; </v>
      </c>
      <c r="E86" t="str">
        <f>"kbd_usr["&amp;$A86&amp;"]."&amp;E$50&amp;"="&amp;'WP43S on C43L1'!E43&amp;"; "</f>
        <v xml:space="preserve">kbd_usr[34].keyLblAim=ITM_PERIOD; </v>
      </c>
      <c r="F86" t="str">
        <f>"kbd_usr["&amp;$A86&amp;"]."&amp;F$50&amp;"="&amp;'WP43S on C43L1'!F43&amp;"; "</f>
        <v xml:space="preserve">kbd_usr[34].primaryAim=ITM_COMMA; </v>
      </c>
      <c r="G86" t="str">
        <f>"kbd_usr["&amp;$A86&amp;"]."&amp;G$50&amp;"="&amp;'WP43S on C43L1'!G43&amp;"; "</f>
        <v xml:space="preserve">kbd_usr[34].fShiftedAim=ITM_PERIOD; </v>
      </c>
      <c r="H86" t="str">
        <f>"kbd_usr["&amp;$A86&amp;"]."&amp;H$50&amp;"="&amp;'WP43S on C43L1'!H43&amp;"; "</f>
        <v xml:space="preserve">kbd_usr[34].gShiftedAim=ITM_PERIOD; </v>
      </c>
      <c r="I86" t="str">
        <f>"kbd_usr["&amp;$A86&amp;"]."&amp;I$50&amp;"="&amp;'WP43S on C43L1'!I43&amp;"; "</f>
        <v xml:space="preserve">kbd_usr[34].primaryTam=ITM_PERIOD; </v>
      </c>
      <c r="K86" s="3" t="str">
        <f>"      "&amp;'WP43S on C43L1'!B86&amp;REPT(" ",('WP43S on C43L1'!$K$51-LEN('WP43S on C43L1'!B86)))&amp;
'WP43S on C43L1'!C86&amp;REPT(" ",('WP43S on C43L1'!$K$51-LEN('WP43S on C43L1'!C86)))&amp;
'WP43S on C43L1'!D86&amp;REPT(" ",('WP43S on C43L1'!$K$51-LEN('WP43S on C43L1'!D86)))&amp;
'WP43S on C43L1'!E86&amp;REPT(" ",('WP43S on C43L1'!$K$51-LEN('WP43S on C43L1'!E86)))&amp;
'WP43S on C43L1'!F86&amp;REPT(" ",('WP43S on C43L1'!$K$51-LEN('WP43S on C43L1'!F86)))&amp;
'WP43S on C43L1'!G86&amp;REPT(" ",('WP43S on C43L1'!$K$51-LEN('WP43S on C43L1'!G86)))&amp;
'WP43S on C43L1'!H86&amp;REPT(" ",('WP43S on C43L1'!$K$51-LEN('WP43S on C43L1'!H86)))&amp;
'WP43S on C43L1'!I86&amp;REPT(" ",('WP43S on C43L1'!$K$51-LEN('WP43S on C43L1'!I86)))</f>
        <v xml:space="preserve">      kbd_usr[34].primary=ITM_PERIOD;                   kbd_usr[34].fShifted=ITM_SHOW;                    kbd_usr[34].gShifted=-MNU_INFO;                   kbd_usr[34].keyLblAim=ITM_PERIOD;                 kbd_usr[34].primaryAim=ITM_COMMA;                 kbd_usr[34].fShiftedAim=ITM_PERIOD;               kbd_usr[34].gShiftedAim=ITM_PERIOD;               kbd_usr[34].primaryTam=ITM_PERIOD;                </v>
      </c>
    </row>
    <row r="87" spans="1:11">
      <c r="A87">
        <v>35</v>
      </c>
      <c r="B87" t="str">
        <f>"kbd_usr["&amp;$A87&amp;"]."&amp;B$50&amp;"="&amp;'WP43S on C43L1'!B44&amp;"; "</f>
        <v xml:space="preserve">kbd_usr[35].primary=ITM_RS; </v>
      </c>
      <c r="C87" t="str">
        <f>"kbd_usr["&amp;$A87&amp;"]."&amp;C$50&amp;"="&amp;'WP43S on C43L1'!C44&amp;"; "</f>
        <v xml:space="preserve">kbd_usr[35].fShifted=ITM_PR; </v>
      </c>
      <c r="D87" t="str">
        <f>"kbd_usr["&amp;$A87&amp;"]."&amp;D$50&amp;"="&amp;'WP43S on C43L1'!D44&amp;"; "</f>
        <v xml:space="preserve">kbd_usr[35].gShifted=-MNU_PFN; </v>
      </c>
      <c r="E87" t="str">
        <f>"kbd_usr["&amp;$A87&amp;"]."&amp;E$50&amp;"="&amp;'WP43S on C43L1'!E44&amp;"; "</f>
        <v xml:space="preserve">kbd_usr[35].keyLblAim=ITM_NULL; </v>
      </c>
      <c r="F87" t="str">
        <f>"kbd_usr["&amp;$A87&amp;"]."&amp;F$50&amp;"="&amp;'WP43S on C43L1'!F44&amp;"; "</f>
        <v xml:space="preserve">kbd_usr[35].primaryAim=ITM_QUESTION_MARK; </v>
      </c>
      <c r="G87" t="str">
        <f>"kbd_usr["&amp;$A87&amp;"]."&amp;G$50&amp;"="&amp;'WP43S on C43L1'!G44&amp;"; "</f>
        <v xml:space="preserve">kbd_usr[35].fShiftedAim=ITM_SLASH; </v>
      </c>
      <c r="H87" t="str">
        <f>"kbd_usr["&amp;$A87&amp;"]."&amp;H$50&amp;"="&amp;'WP43S on C43L1'!H44&amp;"; "</f>
        <v xml:space="preserve">kbd_usr[35].gShiftedAim=ITM_SLASH; </v>
      </c>
      <c r="I87" t="str">
        <f>"kbd_usr["&amp;$A87&amp;"]."&amp;I$50&amp;"="&amp;'WP43S on C43L1'!I44&amp;"; "</f>
        <v xml:space="preserve">kbd_usr[35].primaryTam=ITM_NULL; </v>
      </c>
      <c r="K87" s="3" t="str">
        <f>"      "&amp;'WP43S on C43L1'!B87&amp;REPT(" ",('WP43S on C43L1'!$K$51-LEN('WP43S on C43L1'!B87)))&amp;
'WP43S on C43L1'!C87&amp;REPT(" ",('WP43S on C43L1'!$K$51-LEN('WP43S on C43L1'!C87)))&amp;
'WP43S on C43L1'!D87&amp;REPT(" ",('WP43S on C43L1'!$K$51-LEN('WP43S on C43L1'!D87)))&amp;
'WP43S on C43L1'!E87&amp;REPT(" ",('WP43S on C43L1'!$K$51-LEN('WP43S on C43L1'!E87)))&amp;
'WP43S on C43L1'!F87&amp;REPT(" ",('WP43S on C43L1'!$K$51-LEN('WP43S on C43L1'!F87)))&amp;
'WP43S on C43L1'!G87&amp;REPT(" ",('WP43S on C43L1'!$K$51-LEN('WP43S on C43L1'!G87)))&amp;
'WP43S on C43L1'!H87&amp;REPT(" ",('WP43S on C43L1'!$K$51-LEN('WP43S on C43L1'!H87)))&amp;
'WP43S on C43L1'!I87&amp;REPT(" ",('WP43S on C43L1'!$K$51-LEN('WP43S on C43L1'!I87)))</f>
        <v xml:space="preserve">      kbd_usr[35].primary=ITM_RS;                       kbd_usr[35].fShifted=ITM_PR;                      kbd_usr[35].gShifted=-MNU_PFN;                    kbd_usr[35].keyLblAim=ITM_NULL;                   kbd_usr[35].primaryAim=ITM_QUESTION_MARK;         kbd_usr[35].fShiftedAim=ITM_SLASH;                kbd_usr[35].gShiftedAim=ITM_SLASH;                kbd_usr[35].primaryTam=ITM_NULL;                  </v>
      </c>
    </row>
    <row r="88" spans="1:11">
      <c r="A88">
        <v>36</v>
      </c>
      <c r="B88" t="str">
        <f>"kbd_usr["&amp;$A88&amp;"]."&amp;B$50&amp;"="&amp;'WP43S on C43L1'!B45&amp;"; "</f>
        <v xml:space="preserve">kbd_usr[36].primary=ITM_ADD; </v>
      </c>
      <c r="C88" t="str">
        <f>"kbd_usr["&amp;$A88&amp;"]."&amp;C$50&amp;"="&amp;'WP43S on C43L1'!C45&amp;"; "</f>
        <v xml:space="preserve">kbd_usr[36].fShifted=-MNU_CATALOG; </v>
      </c>
      <c r="D88" t="str">
        <f>"kbd_usr["&amp;$A88&amp;"]."&amp;D$50&amp;"="&amp;'WP43S on C43L1'!D45&amp;"; "</f>
        <v xml:space="preserve">kbd_usr[36].gShifted=-MNU_IO; </v>
      </c>
      <c r="E88" t="str">
        <f>"kbd_usr["&amp;$A88&amp;"]."&amp;E$50&amp;"="&amp;'WP43S on C43L1'!E45&amp;"; "</f>
        <v xml:space="preserve">kbd_usr[36].keyLblAim=ITM_PLUS; </v>
      </c>
      <c r="F88" t="str">
        <f>"kbd_usr["&amp;$A88&amp;"]."&amp;F$50&amp;"="&amp;'WP43S on C43L1'!F45&amp;"; "</f>
        <v xml:space="preserve">kbd_usr[36].primaryAim=ITM_SPACE; </v>
      </c>
      <c r="G88" t="str">
        <f>"kbd_usr["&amp;$A88&amp;"]."&amp;G$50&amp;"="&amp;'WP43S on C43L1'!G45&amp;"; "</f>
        <v xml:space="preserve">kbd_usr[36].fShiftedAim=ITM_PLUS; </v>
      </c>
      <c r="H88" t="str">
        <f>"kbd_usr["&amp;$A88&amp;"]."&amp;H$50&amp;"="&amp;'WP43S on C43L1'!H45&amp;"; "</f>
        <v xml:space="preserve">kbd_usr[36].gShiftedAim=ITM_PLUS; </v>
      </c>
      <c r="I88" t="str">
        <f>"kbd_usr["&amp;$A88&amp;"]."&amp;I$50&amp;"="&amp;'WP43S on C43L1'!I45&amp;"; "</f>
        <v xml:space="preserve">kbd_usr[36].primaryTam=ITM_ADD; </v>
      </c>
      <c r="K88" s="3" t="str">
        <f>"      "&amp;'WP43S on C43L1'!B88&amp;REPT(" ",('WP43S on C43L1'!$K$51-LEN('WP43S on C43L1'!B88)))&amp;
'WP43S on C43L1'!C88&amp;REPT(" ",('WP43S on C43L1'!$K$51-LEN('WP43S on C43L1'!C88)))&amp;
'WP43S on C43L1'!D88&amp;REPT(" ",('WP43S on C43L1'!$K$51-LEN('WP43S on C43L1'!D88)))&amp;
'WP43S on C43L1'!E88&amp;REPT(" ",('WP43S on C43L1'!$K$51-LEN('WP43S on C43L1'!E88)))&amp;
'WP43S on C43L1'!F88&amp;REPT(" ",('WP43S on C43L1'!$K$51-LEN('WP43S on C43L1'!F88)))&amp;
'WP43S on C43L1'!G88&amp;REPT(" ",('WP43S on C43L1'!$K$51-LEN('WP43S on C43L1'!G88)))&amp;
'WP43S on C43L1'!H88&amp;REPT(" ",('WP43S on C43L1'!$K$51-LEN('WP43S on C43L1'!H88)))&amp;
'WP43S on C43L1'!I88&amp;REPT(" ",('WP43S on C43L1'!$K$51-LEN('WP43S on C43L1'!I88)))</f>
        <v xml:space="preserve">      kbd_usr[36].primary=ITM_ADD;                      kbd_usr[36].fShifted=-MNU_CATALOG;                kbd_usr[36].gShifted=-MNU_IO;                     kbd_usr[36].keyLblAim=ITM_PLUS;                   kbd_usr[36].primaryAim=ITM_SPACE;                 kbd_usr[36].fShiftedAim=ITM_PLUS;                 kbd_usr[36].gShiftedAim=ITM_PLUS;                 kbd_usr[36].primaryTam=ITM_ADD;                   </v>
      </c>
    </row>
  </sheetData>
  <dataValidations count="1">
    <dataValidation type="list" allowBlank="1" showInputMessage="1" showErrorMessage="1" sqref="K48" xr:uid="{CEA2463F-36F3-7045-AF97-475106E1F9CE}">
      <formula1>$K$44:$K$45</formula1>
    </dataValidation>
  </dataValidations>
  <pageMargins left="0.75" right="0.75" top="1" bottom="1" header="0.5" footer="0.5"/>
  <pageSetup paperSize="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D19319-5784-F94F-8436-EBE870F749B6}">
  <dimension ref="A1:K91"/>
  <sheetViews>
    <sheetView zoomScale="63" workbookViewId="0"/>
  </sheetViews>
  <sheetFormatPr defaultColWidth="10.85546875" defaultRowHeight="15.9"/>
  <cols>
    <col min="1" max="1" width="6.140625" bestFit="1" customWidth="1"/>
    <col min="2" max="2" width="14.85546875" bestFit="1" customWidth="1"/>
    <col min="3" max="3" width="16.5" bestFit="1" customWidth="1"/>
    <col min="4" max="4" width="18.35546875" bestFit="1" customWidth="1"/>
    <col min="5" max="5" width="18.5" bestFit="1" customWidth="1"/>
    <col min="6" max="6" width="18.140625" bestFit="1" customWidth="1"/>
    <col min="7" max="7" width="19.140625" bestFit="1" customWidth="1"/>
    <col min="8" max="8" width="18.140625" bestFit="1" customWidth="1"/>
    <col min="9" max="9" width="14.640625" bestFit="1" customWidth="1"/>
    <col min="10" max="10" width="108.85546875" bestFit="1" customWidth="1"/>
  </cols>
  <sheetData>
    <row r="1" spans="1:9">
      <c r="A1" t="s">
        <v>312</v>
      </c>
    </row>
    <row r="2" spans="1:9">
      <c r="A2" t="s">
        <v>47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</row>
    <row r="3" spans="1:9">
      <c r="A3" t="s">
        <v>311</v>
      </c>
      <c r="B3" t="s">
        <v>8</v>
      </c>
      <c r="C3" t="s">
        <v>9</v>
      </c>
      <c r="D3" t="s">
        <v>48</v>
      </c>
      <c r="E3" t="s">
        <v>10</v>
      </c>
      <c r="F3" t="s">
        <v>138</v>
      </c>
      <c r="G3" t="s">
        <v>49</v>
      </c>
      <c r="H3" t="s">
        <v>139</v>
      </c>
      <c r="I3" t="s">
        <v>230</v>
      </c>
    </row>
    <row r="4" spans="1:9">
      <c r="A4" t="s">
        <v>310</v>
      </c>
      <c r="B4" t="s">
        <v>11</v>
      </c>
      <c r="C4" t="s">
        <v>12</v>
      </c>
      <c r="D4" t="s">
        <v>50</v>
      </c>
      <c r="E4" t="s">
        <v>141</v>
      </c>
      <c r="F4" t="s">
        <v>142</v>
      </c>
      <c r="G4" t="s">
        <v>141</v>
      </c>
      <c r="H4" t="s">
        <v>143</v>
      </c>
      <c r="I4" t="s">
        <v>231</v>
      </c>
    </row>
    <row r="5" spans="1:9">
      <c r="A5" t="s">
        <v>309</v>
      </c>
      <c r="B5" t="s">
        <v>252</v>
      </c>
      <c r="C5" t="s">
        <v>244</v>
      </c>
      <c r="D5" t="s">
        <v>158</v>
      </c>
      <c r="E5" t="s">
        <v>10</v>
      </c>
      <c r="F5" t="s">
        <v>145</v>
      </c>
      <c r="G5" t="s">
        <v>10</v>
      </c>
      <c r="H5" t="s">
        <v>155</v>
      </c>
      <c r="I5" t="s">
        <v>232</v>
      </c>
    </row>
    <row r="6" spans="1:9">
      <c r="A6" t="s">
        <v>308</v>
      </c>
      <c r="B6" t="s">
        <v>13</v>
      </c>
      <c r="C6" t="s">
        <v>147</v>
      </c>
      <c r="D6" t="s">
        <v>14</v>
      </c>
      <c r="E6" t="s">
        <v>10</v>
      </c>
      <c r="F6" t="s">
        <v>148</v>
      </c>
      <c r="G6" t="s">
        <v>10</v>
      </c>
      <c r="H6" t="s">
        <v>149</v>
      </c>
      <c r="I6" t="s">
        <v>233</v>
      </c>
    </row>
    <row r="7" spans="1:9">
      <c r="A7" t="s">
        <v>307</v>
      </c>
      <c r="B7" t="s">
        <v>150</v>
      </c>
      <c r="C7" t="s">
        <v>306</v>
      </c>
      <c r="D7" t="s">
        <v>15</v>
      </c>
      <c r="E7" t="s">
        <v>10</v>
      </c>
      <c r="F7" t="s">
        <v>151</v>
      </c>
      <c r="G7" t="s">
        <v>10</v>
      </c>
      <c r="H7" t="s">
        <v>152</v>
      </c>
      <c r="I7" t="s">
        <v>10</v>
      </c>
    </row>
    <row r="8" spans="1:9">
      <c r="A8" t="s">
        <v>305</v>
      </c>
      <c r="B8" t="s">
        <v>16</v>
      </c>
      <c r="C8" t="s">
        <v>17</v>
      </c>
      <c r="D8" t="s">
        <v>18</v>
      </c>
      <c r="E8" t="s">
        <v>144</v>
      </c>
      <c r="F8" t="s">
        <v>153</v>
      </c>
      <c r="G8" t="s">
        <v>144</v>
      </c>
      <c r="H8" t="s">
        <v>200</v>
      </c>
      <c r="I8" t="s">
        <v>234</v>
      </c>
    </row>
    <row r="10" spans="1:9">
      <c r="A10" t="s">
        <v>304</v>
      </c>
      <c r="B10" t="s">
        <v>19</v>
      </c>
      <c r="C10" t="s">
        <v>20</v>
      </c>
      <c r="D10" t="s">
        <v>303</v>
      </c>
      <c r="E10" t="s">
        <v>10</v>
      </c>
      <c r="F10" t="s">
        <v>154</v>
      </c>
      <c r="G10" t="s">
        <v>20</v>
      </c>
      <c r="H10" t="s">
        <v>155</v>
      </c>
      <c r="I10" t="s">
        <v>10</v>
      </c>
    </row>
    <row r="11" spans="1:9">
      <c r="A11" t="s">
        <v>302</v>
      </c>
      <c r="B11" t="s">
        <v>21</v>
      </c>
      <c r="C11" t="s">
        <v>22</v>
      </c>
      <c r="D11" t="s">
        <v>23</v>
      </c>
      <c r="E11" t="s">
        <v>10</v>
      </c>
      <c r="F11" t="s">
        <v>156</v>
      </c>
      <c r="G11" t="s">
        <v>22</v>
      </c>
      <c r="H11" t="s">
        <v>146</v>
      </c>
      <c r="I11" t="s">
        <v>24</v>
      </c>
    </row>
    <row r="12" spans="1:9">
      <c r="A12" t="s">
        <v>301</v>
      </c>
      <c r="B12" t="s">
        <v>25</v>
      </c>
      <c r="C12" t="s">
        <v>26</v>
      </c>
      <c r="D12" t="s">
        <v>51</v>
      </c>
      <c r="E12" t="s">
        <v>10</v>
      </c>
      <c r="F12" t="s">
        <v>159</v>
      </c>
      <c r="G12" t="s">
        <v>160</v>
      </c>
      <c r="H12" t="s">
        <v>161</v>
      </c>
      <c r="I12" t="s">
        <v>235</v>
      </c>
    </row>
    <row r="13" spans="1:9">
      <c r="A13" t="s">
        <v>300</v>
      </c>
      <c r="B13" t="s">
        <v>229</v>
      </c>
      <c r="C13" t="s">
        <v>27</v>
      </c>
      <c r="D13" t="s">
        <v>28</v>
      </c>
      <c r="E13" t="s">
        <v>10</v>
      </c>
      <c r="F13" t="s">
        <v>162</v>
      </c>
      <c r="G13" t="s">
        <v>10</v>
      </c>
      <c r="H13" t="s">
        <v>157</v>
      </c>
      <c r="I13" t="s">
        <v>236</v>
      </c>
    </row>
    <row r="14" spans="1:9">
      <c r="A14" t="s">
        <v>299</v>
      </c>
      <c r="B14" t="s">
        <v>242</v>
      </c>
      <c r="C14" t="s">
        <v>10</v>
      </c>
      <c r="D14" s="27" t="s">
        <v>10</v>
      </c>
      <c r="E14" t="s">
        <v>242</v>
      </c>
      <c r="F14" t="s">
        <v>242</v>
      </c>
      <c r="G14" t="s">
        <v>10</v>
      </c>
      <c r="H14" t="s">
        <v>287</v>
      </c>
      <c r="I14" t="s">
        <v>242</v>
      </c>
    </row>
    <row r="15" spans="1:9">
      <c r="A15" t="s">
        <v>298</v>
      </c>
      <c r="B15" t="s">
        <v>243</v>
      </c>
      <c r="C15" s="14" t="s">
        <v>10</v>
      </c>
      <c r="D15" t="s">
        <v>10</v>
      </c>
      <c r="E15" t="s">
        <v>243</v>
      </c>
      <c r="F15" t="s">
        <v>243</v>
      </c>
      <c r="G15" t="s">
        <v>211</v>
      </c>
      <c r="H15" t="s">
        <v>10</v>
      </c>
      <c r="I15" t="s">
        <v>243</v>
      </c>
    </row>
    <row r="17" spans="1:9">
      <c r="A17" t="s">
        <v>297</v>
      </c>
      <c r="B17" t="s">
        <v>29</v>
      </c>
      <c r="C17" t="s">
        <v>247</v>
      </c>
      <c r="D17" t="s">
        <v>253</v>
      </c>
      <c r="E17" t="s">
        <v>29</v>
      </c>
      <c r="F17" t="s">
        <v>29</v>
      </c>
      <c r="G17" t="s">
        <v>247</v>
      </c>
      <c r="H17" t="s">
        <v>253</v>
      </c>
      <c r="I17" t="s">
        <v>29</v>
      </c>
    </row>
    <row r="18" spans="1:9">
      <c r="A18" t="s">
        <v>296</v>
      </c>
      <c r="B18" t="s">
        <v>30</v>
      </c>
      <c r="C18" t="s">
        <v>254</v>
      </c>
      <c r="D18" t="s">
        <v>52</v>
      </c>
      <c r="E18" t="s">
        <v>168</v>
      </c>
      <c r="F18" t="s">
        <v>164</v>
      </c>
      <c r="G18" t="s">
        <v>168</v>
      </c>
      <c r="H18" t="s">
        <v>165</v>
      </c>
      <c r="I18" t="s">
        <v>237</v>
      </c>
    </row>
    <row r="19" spans="1:9">
      <c r="A19" t="s">
        <v>295</v>
      </c>
      <c r="B19" t="s">
        <v>31</v>
      </c>
      <c r="C19" t="s">
        <v>32</v>
      </c>
      <c r="D19" t="s">
        <v>53</v>
      </c>
      <c r="E19" t="s">
        <v>171</v>
      </c>
      <c r="F19" t="s">
        <v>166</v>
      </c>
      <c r="G19" t="s">
        <v>171</v>
      </c>
      <c r="H19" t="s">
        <v>167</v>
      </c>
      <c r="I19" t="s">
        <v>238</v>
      </c>
    </row>
    <row r="20" spans="1:9">
      <c r="A20" t="s">
        <v>294</v>
      </c>
      <c r="B20" t="s">
        <v>33</v>
      </c>
      <c r="C20" t="s">
        <v>34</v>
      </c>
      <c r="D20" t="s">
        <v>54</v>
      </c>
      <c r="E20" t="s">
        <v>10</v>
      </c>
      <c r="F20" t="s">
        <v>169</v>
      </c>
      <c r="G20" t="s">
        <v>175</v>
      </c>
      <c r="H20" t="s">
        <v>170</v>
      </c>
      <c r="I20" t="s">
        <v>10</v>
      </c>
    </row>
    <row r="21" spans="1:9">
      <c r="A21" t="s">
        <v>293</v>
      </c>
      <c r="B21" t="s">
        <v>176</v>
      </c>
      <c r="C21" t="s">
        <v>177</v>
      </c>
      <c r="D21" t="s">
        <v>55</v>
      </c>
      <c r="E21" t="s">
        <v>176</v>
      </c>
      <c r="F21" t="s">
        <v>176</v>
      </c>
      <c r="G21" t="s">
        <v>177</v>
      </c>
      <c r="H21" t="s">
        <v>55</v>
      </c>
      <c r="I21" t="s">
        <v>176</v>
      </c>
    </row>
    <row r="23" spans="1:9">
      <c r="A23" t="s">
        <v>292</v>
      </c>
      <c r="B23" t="s">
        <v>35</v>
      </c>
      <c r="C23" t="s">
        <v>291</v>
      </c>
      <c r="D23" t="s">
        <v>290</v>
      </c>
      <c r="E23" t="s">
        <v>266</v>
      </c>
      <c r="F23" t="s">
        <v>172</v>
      </c>
      <c r="G23" t="s">
        <v>266</v>
      </c>
      <c r="H23" t="s">
        <v>173</v>
      </c>
      <c r="I23" t="s">
        <v>35</v>
      </c>
    </row>
    <row r="24" spans="1:9">
      <c r="A24" t="s">
        <v>289</v>
      </c>
      <c r="B24" t="s">
        <v>181</v>
      </c>
      <c r="C24" t="s">
        <v>56</v>
      </c>
      <c r="D24" s="28" t="s">
        <v>81</v>
      </c>
      <c r="E24" t="s">
        <v>181</v>
      </c>
      <c r="F24" t="s">
        <v>174</v>
      </c>
      <c r="G24" t="s">
        <v>181</v>
      </c>
      <c r="H24" t="s">
        <v>206</v>
      </c>
      <c r="I24" t="s">
        <v>181</v>
      </c>
    </row>
    <row r="25" spans="1:9">
      <c r="A25" t="s">
        <v>288</v>
      </c>
      <c r="B25" t="s">
        <v>184</v>
      </c>
      <c r="C25" s="14" t="s">
        <v>211</v>
      </c>
      <c r="D25" s="27" t="s">
        <v>287</v>
      </c>
      <c r="E25" t="s">
        <v>184</v>
      </c>
      <c r="F25" t="s">
        <v>182</v>
      </c>
      <c r="G25" t="s">
        <v>184</v>
      </c>
      <c r="H25" t="s">
        <v>183</v>
      </c>
      <c r="I25" t="s">
        <v>184</v>
      </c>
    </row>
    <row r="26" spans="1:9">
      <c r="A26" t="s">
        <v>286</v>
      </c>
      <c r="B26" t="s">
        <v>186</v>
      </c>
      <c r="C26" s="26" t="s">
        <v>82</v>
      </c>
      <c r="D26" t="s">
        <v>36</v>
      </c>
      <c r="E26" t="s">
        <v>186</v>
      </c>
      <c r="F26" t="s">
        <v>185</v>
      </c>
      <c r="G26" t="s">
        <v>186</v>
      </c>
      <c r="H26" t="s">
        <v>36</v>
      </c>
      <c r="I26" t="s">
        <v>186</v>
      </c>
    </row>
    <row r="27" spans="1:9">
      <c r="A27" t="s">
        <v>285</v>
      </c>
      <c r="B27" t="s">
        <v>37</v>
      </c>
      <c r="C27" t="s">
        <v>38</v>
      </c>
      <c r="D27" t="s">
        <v>39</v>
      </c>
      <c r="E27" t="s">
        <v>10</v>
      </c>
      <c r="F27" t="s">
        <v>10</v>
      </c>
      <c r="G27" t="s">
        <v>10</v>
      </c>
      <c r="H27" t="s">
        <v>10</v>
      </c>
      <c r="I27" t="s">
        <v>10</v>
      </c>
    </row>
    <row r="29" spans="1:9">
      <c r="A29" t="s">
        <v>284</v>
      </c>
      <c r="B29" t="s">
        <v>40</v>
      </c>
      <c r="C29" t="s">
        <v>283</v>
      </c>
      <c r="D29" t="s">
        <v>57</v>
      </c>
      <c r="E29" t="s">
        <v>204</v>
      </c>
      <c r="F29" t="s">
        <v>187</v>
      </c>
      <c r="G29" t="s">
        <v>282</v>
      </c>
      <c r="H29" t="s">
        <v>188</v>
      </c>
      <c r="I29" t="s">
        <v>40</v>
      </c>
    </row>
    <row r="30" spans="1:9">
      <c r="A30" t="s">
        <v>281</v>
      </c>
      <c r="B30" t="s">
        <v>195</v>
      </c>
      <c r="C30" t="s">
        <v>58</v>
      </c>
      <c r="D30" t="s">
        <v>59</v>
      </c>
      <c r="E30" t="s">
        <v>195</v>
      </c>
      <c r="F30" t="s">
        <v>190</v>
      </c>
      <c r="G30" t="s">
        <v>195</v>
      </c>
      <c r="H30" t="s">
        <v>191</v>
      </c>
      <c r="I30" t="s">
        <v>195</v>
      </c>
    </row>
    <row r="31" spans="1:9">
      <c r="A31" t="s">
        <v>280</v>
      </c>
      <c r="B31" t="s">
        <v>198</v>
      </c>
      <c r="C31" t="s">
        <v>245</v>
      </c>
      <c r="D31" t="s">
        <v>246</v>
      </c>
      <c r="E31" t="s">
        <v>198</v>
      </c>
      <c r="F31" t="s">
        <v>196</v>
      </c>
      <c r="G31" t="s">
        <v>198</v>
      </c>
      <c r="H31" t="s">
        <v>197</v>
      </c>
      <c r="I31" t="s">
        <v>198</v>
      </c>
    </row>
    <row r="32" spans="1:9">
      <c r="A32" t="s">
        <v>279</v>
      </c>
      <c r="B32" t="s">
        <v>201</v>
      </c>
      <c r="C32" t="s">
        <v>60</v>
      </c>
      <c r="D32" t="s">
        <v>61</v>
      </c>
      <c r="E32" t="s">
        <v>201</v>
      </c>
      <c r="F32" t="s">
        <v>199</v>
      </c>
      <c r="G32" t="s">
        <v>201</v>
      </c>
      <c r="H32" t="s">
        <v>163</v>
      </c>
      <c r="I32" t="s">
        <v>201</v>
      </c>
    </row>
    <row r="33" spans="1:9">
      <c r="A33" t="s">
        <v>278</v>
      </c>
      <c r="B33" t="s">
        <v>178</v>
      </c>
      <c r="C33" t="s">
        <v>179</v>
      </c>
      <c r="D33" t="s">
        <v>62</v>
      </c>
      <c r="E33" t="s">
        <v>178</v>
      </c>
      <c r="F33" s="14" t="s">
        <v>180</v>
      </c>
      <c r="G33" s="14" t="s">
        <v>175</v>
      </c>
      <c r="H33" t="s">
        <v>62</v>
      </c>
      <c r="I33" t="s">
        <v>178</v>
      </c>
    </row>
    <row r="35" spans="1:9">
      <c r="A35" t="s">
        <v>277</v>
      </c>
      <c r="B35" t="s">
        <v>41</v>
      </c>
      <c r="C35" t="s">
        <v>63</v>
      </c>
      <c r="D35" t="s">
        <v>64</v>
      </c>
      <c r="E35" t="s">
        <v>217</v>
      </c>
      <c r="F35" t="s">
        <v>202</v>
      </c>
      <c r="G35" t="s">
        <v>217</v>
      </c>
      <c r="H35" t="s">
        <v>65</v>
      </c>
      <c r="I35" t="s">
        <v>41</v>
      </c>
    </row>
    <row r="36" spans="1:9">
      <c r="A36" t="s">
        <v>276</v>
      </c>
      <c r="B36" t="s">
        <v>207</v>
      </c>
      <c r="C36" t="s">
        <v>66</v>
      </c>
      <c r="D36" t="s">
        <v>67</v>
      </c>
      <c r="E36" t="s">
        <v>207</v>
      </c>
      <c r="F36" t="s">
        <v>205</v>
      </c>
      <c r="G36" t="s">
        <v>207</v>
      </c>
      <c r="H36" t="s">
        <v>203</v>
      </c>
      <c r="I36" t="s">
        <v>207</v>
      </c>
    </row>
    <row r="37" spans="1:9">
      <c r="A37" t="s">
        <v>275</v>
      </c>
      <c r="B37" t="s">
        <v>210</v>
      </c>
      <c r="C37" t="s">
        <v>68</v>
      </c>
      <c r="D37" t="s">
        <v>69</v>
      </c>
      <c r="E37" t="s">
        <v>210</v>
      </c>
      <c r="F37" t="s">
        <v>208</v>
      </c>
      <c r="G37" t="s">
        <v>210</v>
      </c>
      <c r="H37" t="s">
        <v>209</v>
      </c>
      <c r="I37" t="s">
        <v>210</v>
      </c>
    </row>
    <row r="38" spans="1:9">
      <c r="A38" t="s">
        <v>274</v>
      </c>
      <c r="B38" t="s">
        <v>214</v>
      </c>
      <c r="C38" t="s">
        <v>42</v>
      </c>
      <c r="D38" t="s">
        <v>70</v>
      </c>
      <c r="E38" t="s">
        <v>214</v>
      </c>
      <c r="F38" t="s">
        <v>212</v>
      </c>
      <c r="G38" t="s">
        <v>214</v>
      </c>
      <c r="H38" t="s">
        <v>213</v>
      </c>
      <c r="I38" t="s">
        <v>214</v>
      </c>
    </row>
    <row r="39" spans="1:9">
      <c r="A39" t="s">
        <v>273</v>
      </c>
      <c r="B39" t="s">
        <v>192</v>
      </c>
      <c r="C39" t="s">
        <v>193</v>
      </c>
      <c r="D39" t="s">
        <v>71</v>
      </c>
      <c r="E39" t="s">
        <v>192</v>
      </c>
      <c r="F39" s="14" t="s">
        <v>194</v>
      </c>
      <c r="G39" s="14" t="s">
        <v>160</v>
      </c>
      <c r="H39" t="s">
        <v>71</v>
      </c>
      <c r="I39" t="s">
        <v>192</v>
      </c>
    </row>
    <row r="41" spans="1:9">
      <c r="A41" t="s">
        <v>272</v>
      </c>
      <c r="B41" t="s">
        <v>43</v>
      </c>
      <c r="C41" t="s">
        <v>72</v>
      </c>
      <c r="D41" t="s">
        <v>73</v>
      </c>
      <c r="E41" t="s">
        <v>226</v>
      </c>
      <c r="F41" t="s">
        <v>215</v>
      </c>
      <c r="G41" t="s">
        <v>226</v>
      </c>
      <c r="H41" t="s">
        <v>216</v>
      </c>
      <c r="I41" t="s">
        <v>43</v>
      </c>
    </row>
    <row r="42" spans="1:9">
      <c r="A42" t="s">
        <v>271</v>
      </c>
      <c r="B42" t="s">
        <v>221</v>
      </c>
      <c r="C42" t="s">
        <v>74</v>
      </c>
      <c r="D42" t="s">
        <v>75</v>
      </c>
      <c r="E42" t="s">
        <v>221</v>
      </c>
      <c r="F42" s="14" t="s">
        <v>10</v>
      </c>
      <c r="G42" t="s">
        <v>221</v>
      </c>
      <c r="H42" t="s">
        <v>220</v>
      </c>
      <c r="I42" t="s">
        <v>221</v>
      </c>
    </row>
    <row r="43" spans="1:9">
      <c r="A43" t="s">
        <v>270</v>
      </c>
      <c r="B43" t="s">
        <v>223</v>
      </c>
      <c r="C43" t="s">
        <v>76</v>
      </c>
      <c r="D43" t="s">
        <v>77</v>
      </c>
      <c r="E43" t="s">
        <v>223</v>
      </c>
      <c r="F43" t="s">
        <v>224</v>
      </c>
      <c r="G43" t="s">
        <v>223</v>
      </c>
      <c r="H43" t="s">
        <v>78</v>
      </c>
      <c r="I43" t="s">
        <v>223</v>
      </c>
    </row>
    <row r="44" spans="1:9">
      <c r="A44" t="s">
        <v>269</v>
      </c>
      <c r="B44" t="s">
        <v>44</v>
      </c>
      <c r="C44" t="s">
        <v>45</v>
      </c>
      <c r="D44" t="s">
        <v>79</v>
      </c>
      <c r="E44" t="s">
        <v>10</v>
      </c>
      <c r="F44" t="s">
        <v>227</v>
      </c>
      <c r="G44" t="s">
        <v>10</v>
      </c>
      <c r="H44" t="s">
        <v>10</v>
      </c>
      <c r="I44" t="s">
        <v>10</v>
      </c>
    </row>
    <row r="45" spans="1:9">
      <c r="A45" t="s">
        <v>268</v>
      </c>
      <c r="B45" t="s">
        <v>219</v>
      </c>
      <c r="C45" t="s">
        <v>80</v>
      </c>
      <c r="D45" t="s">
        <v>46</v>
      </c>
      <c r="E45" t="s">
        <v>219</v>
      </c>
      <c r="F45" t="s">
        <v>219</v>
      </c>
      <c r="G45" t="s">
        <v>80</v>
      </c>
      <c r="H45" t="s">
        <v>46</v>
      </c>
      <c r="I45" t="s">
        <v>219</v>
      </c>
    </row>
    <row r="50" spans="1:11">
      <c r="A50" t="s">
        <v>47</v>
      </c>
      <c r="B50" t="str">
        <f>'C43Layout1'!B2</f>
        <v>primary</v>
      </c>
      <c r="C50" t="str">
        <f>'C43Layout1'!C2</f>
        <v>fShifted</v>
      </c>
      <c r="D50" t="str">
        <f>'C43Layout1'!D2</f>
        <v>gShifted</v>
      </c>
      <c r="E50" t="str">
        <f>'C43Layout1'!E2</f>
        <v>keyLblAim</v>
      </c>
      <c r="F50" t="str">
        <f>'C43Layout1'!F2</f>
        <v>primaryAim</v>
      </c>
      <c r="G50" t="str">
        <f>'C43Layout1'!G2</f>
        <v>fShiftedAim</v>
      </c>
      <c r="H50" t="str">
        <f>'C43Layout1'!H2</f>
        <v>gShiftedAim</v>
      </c>
      <c r="I50" t="str">
        <f>'C43Layout1'!I2</f>
        <v>primaryTam</v>
      </c>
      <c r="K50" t="s">
        <v>267</v>
      </c>
    </row>
    <row r="51" spans="1:11" ht="30.9">
      <c r="A51" s="1" t="str">
        <f>A1</f>
        <v>LAYOUT 43S</v>
      </c>
      <c r="J51" s="2">
        <v>50</v>
      </c>
      <c r="K51" s="22" t="s">
        <v>262</v>
      </c>
    </row>
    <row r="52" spans="1:11">
      <c r="A52">
        <v>0</v>
      </c>
      <c r="B52" t="str">
        <f>"kbd_usr["&amp;$A52&amp;"]."&amp;B$50&amp;"="&amp;WP43SLayout1!B3&amp;"; "</f>
        <v xml:space="preserve">kbd_usr[0].primary=ITM_1ONX; </v>
      </c>
      <c r="C52" t="str">
        <f>"kbd_usr["&amp;$A52&amp;"]."&amp;C$50&amp;"="&amp;WP43SLayout1!C3&amp;"; "</f>
        <v xml:space="preserve">kbd_usr[0].fShifted=ITM_TGLFRT; </v>
      </c>
      <c r="D52" t="str">
        <f>"kbd_usr["&amp;$A52&amp;"]."&amp;D$50&amp;"="&amp;WP43SLayout1!D3&amp;"; "</f>
        <v xml:space="preserve">kbd_usr[0].gShifted=-MNU_ALPHAFN; </v>
      </c>
      <c r="E52" t="str">
        <f>"kbd_usr["&amp;$A52&amp;"]."&amp;E$50&amp;"="&amp;WP43SLayout1!E3&amp;"; "</f>
        <v xml:space="preserve">kbd_usr[0].keyLblAim=ITM_NULL; </v>
      </c>
      <c r="F52" t="str">
        <f>"kbd_usr["&amp;$A52&amp;"]."&amp;F$50&amp;"="&amp;WP43SLayout1!F3&amp;"; "</f>
        <v xml:space="preserve">kbd_usr[0].primaryAim=ITM_A; </v>
      </c>
      <c r="G52" t="str">
        <f>"kbd_usr["&amp;$A52&amp;"]."&amp;G$50&amp;"="&amp;WP43SLayout1!G3&amp;"; "</f>
        <v xml:space="preserve">kbd_usr[0].fShiftedAim=-MNU_ALPHAINTL; </v>
      </c>
      <c r="H52" t="str">
        <f>"kbd_usr["&amp;$A52&amp;"]."&amp;H$50&amp;"="&amp;WP43SLayout1!H3&amp;"; "</f>
        <v xml:space="preserve">kbd_usr[0].gShiftedAim=ITM_ALPHA; </v>
      </c>
      <c r="I52" t="str">
        <f>"kbd_usr["&amp;$A52&amp;"]."&amp;I$50&amp;"="&amp;WP43SLayout1!I3&amp;"; "</f>
        <v xml:space="preserve">kbd_usr[0].primaryTam=ITM_REG_A; </v>
      </c>
      <c r="K52" s="16" t="str">
        <f>"    "&amp;WP43SLayout1!B52&amp;REPT(" ",(WP43SLayout1!$J$51-LEN(WP43SLayout1!B52)))&amp;
WP43SLayout1!C52&amp;REPT(" ",(WP43SLayout1!$J$51-LEN(WP43SLayout1!C52)))&amp;
WP43SLayout1!D52&amp;REPT(" ",(WP43SLayout1!$J$51-LEN(WP43SLayout1!D52)))&amp;
WP43SLayout1!E52&amp;REPT(" ",(WP43SLayout1!$J$51-LEN(WP43SLayout1!E52)))&amp;
WP43SLayout1!F52&amp;REPT(" ",(WP43SLayout1!$J$51-LEN(WP43SLayout1!F52)))&amp;
WP43SLayout1!G52&amp;REPT(" ",(WP43SLayout1!$J$51-LEN(WP43SLayout1!G52)))&amp;
WP43SLayout1!H52&amp;REPT(" ",(WP43SLayout1!$J$51-LEN(WP43SLayout1!H52)))&amp;
WP43SLayout1!I52&amp;REPT(" ",(WP43SLayout1!$J$51-LEN(WP43SLayout1!I52)))</f>
        <v xml:space="preserve">    kbd_usr[0].primary=ITM_1ONX;                      kbd_usr[0].fShifted=ITM_TGLFRT;                   kbd_usr[0].gShifted=-MNU_ALPHAFN;                 kbd_usr[0].keyLblAim=ITM_NULL;                    kbd_usr[0].primaryAim=ITM_A;                      kbd_usr[0].fShiftedAim=-MNU_ALPHAINTL;            kbd_usr[0].gShiftedAim=ITM_ALPHA;                 kbd_usr[0].primaryTam=ITM_REG_A;                  </v>
      </c>
    </row>
    <row r="53" spans="1:11">
      <c r="A53">
        <v>1</v>
      </c>
      <c r="B53" t="str">
        <f>"kbd_usr["&amp;$A53&amp;"]."&amp;B$50&amp;"="&amp;WP43SLayout1!B4&amp;"; "</f>
        <v xml:space="preserve">kbd_usr[1].primary=ITM_YX; </v>
      </c>
      <c r="C53" t="str">
        <f>"kbd_usr["&amp;$A53&amp;"]."&amp;C$50&amp;"="&amp;WP43SLayout1!C4&amp;"; "</f>
        <v xml:space="preserve">kbd_usr[1].fShifted=ITM_toINT; </v>
      </c>
      <c r="D53" t="str">
        <f>"kbd_usr["&amp;$A53&amp;"]."&amp;D$50&amp;"="&amp;WP43SLayout1!D4&amp;"; "</f>
        <v xml:space="preserve">kbd_usr[1].gShifted=-MNU_EXP; </v>
      </c>
      <c r="E53" t="str">
        <f>"kbd_usr["&amp;$A53&amp;"]."&amp;E$50&amp;"="&amp;WP43SLayout1!E4&amp;"; "</f>
        <v xml:space="preserve">kbd_usr[1].keyLblAim=ITM_NUMBER_SIGN; </v>
      </c>
      <c r="F53" t="str">
        <f>"kbd_usr["&amp;$A53&amp;"]."&amp;F$50&amp;"="&amp;WP43SLayout1!F4&amp;"; "</f>
        <v xml:space="preserve">kbd_usr[1].primaryAim=ITM_B; </v>
      </c>
      <c r="G53" t="str">
        <f>"kbd_usr["&amp;$A53&amp;"]."&amp;G$50&amp;"="&amp;WP43SLayout1!G4&amp;"; "</f>
        <v xml:space="preserve">kbd_usr[1].fShiftedAim=ITM_NUMBER_SIGN; </v>
      </c>
      <c r="H53" t="str">
        <f>"kbd_usr["&amp;$A53&amp;"]."&amp;H$50&amp;"="&amp;WP43SLayout1!H4&amp;"; "</f>
        <v xml:space="preserve">kbd_usr[1].gShiftedAim=ITM_BETA; </v>
      </c>
      <c r="I53" t="str">
        <f>"kbd_usr["&amp;$A53&amp;"]."&amp;I$50&amp;"="&amp;WP43SLayout1!I4&amp;"; "</f>
        <v xml:space="preserve">kbd_usr[1].primaryTam=ITM_REG_B; </v>
      </c>
      <c r="K53" s="16" t="str">
        <f>"    "&amp;WP43SLayout1!B53&amp;REPT(" ",(WP43SLayout1!$J$51-LEN(WP43SLayout1!B53)))&amp;
WP43SLayout1!C53&amp;REPT(" ",(WP43SLayout1!$J$51-LEN(WP43SLayout1!C53)))&amp;
WP43SLayout1!D53&amp;REPT(" ",(WP43SLayout1!$J$51-LEN(WP43SLayout1!D53)))&amp;
WP43SLayout1!E53&amp;REPT(" ",(WP43SLayout1!$J$51-LEN(WP43SLayout1!E53)))&amp;
WP43SLayout1!F53&amp;REPT(" ",(WP43SLayout1!$J$51-LEN(WP43SLayout1!F53)))&amp;
WP43SLayout1!G53&amp;REPT(" ",(WP43SLayout1!$J$51-LEN(WP43SLayout1!G53)))&amp;
WP43SLayout1!H53&amp;REPT(" ",(WP43SLayout1!$J$51-LEN(WP43SLayout1!H53)))&amp;
WP43SLayout1!I53&amp;REPT(" ",(WP43SLayout1!$J$51-LEN(WP43SLayout1!I53)))</f>
        <v xml:space="preserve">    kbd_usr[1].primary=ITM_YX;                        kbd_usr[1].fShifted=ITM_toINT;                    kbd_usr[1].gShifted=-MNU_EXP;                     kbd_usr[1].keyLblAim=ITM_NUMBER_SIGN;             kbd_usr[1].primaryAim=ITM_B;                      kbd_usr[1].fShiftedAim=ITM_NUMBER_SIGN;           kbd_usr[1].gShiftedAim=ITM_BETA;                  kbd_usr[1].primaryTam=ITM_REG_B;                  </v>
      </c>
    </row>
    <row r="54" spans="1:11">
      <c r="A54">
        <v>2</v>
      </c>
      <c r="B54" t="str">
        <f>"kbd_usr["&amp;$A54&amp;"]."&amp;B$50&amp;"="&amp;WP43SLayout1!B5&amp;"; "</f>
        <v xml:space="preserve">kbd_usr[2].primary=-MNU_TRI; </v>
      </c>
      <c r="C54" t="str">
        <f>"kbd_usr["&amp;$A54&amp;"]."&amp;C$50&amp;"="&amp;WP43SLayout1!C5&amp;"; "</f>
        <v xml:space="preserve">kbd_usr[2].fShifted=ITM_DMS; </v>
      </c>
      <c r="D54" t="str">
        <f>"kbd_usr["&amp;$A54&amp;"]."&amp;D$50&amp;"="&amp;WP43SLayout1!D5&amp;"; "</f>
        <v xml:space="preserve">kbd_usr[2].gShifted=ITM_CONSTpi; </v>
      </c>
      <c r="E54" t="str">
        <f>"kbd_usr["&amp;$A54&amp;"]."&amp;E$50&amp;"="&amp;WP43SLayout1!E5&amp;"; "</f>
        <v xml:space="preserve">kbd_usr[2].keyLblAim=ITM_NULL; </v>
      </c>
      <c r="F54" t="str">
        <f>"kbd_usr["&amp;$A54&amp;"]."&amp;F$50&amp;"="&amp;WP43SLayout1!F5&amp;"; "</f>
        <v xml:space="preserve">kbd_usr[2].primaryAim=ITM_C; </v>
      </c>
      <c r="G54" t="str">
        <f>"kbd_usr["&amp;$A54&amp;"]."&amp;G$50&amp;"="&amp;WP43SLayout1!G5&amp;"; "</f>
        <v xml:space="preserve">kbd_usr[2].fShiftedAim=ITM_NULL; </v>
      </c>
      <c r="H54" t="str">
        <f>"kbd_usr["&amp;$A54&amp;"]."&amp;H$50&amp;"="&amp;WP43SLayout1!H5&amp;"; "</f>
        <v xml:space="preserve">kbd_usr[2].gShiftedAim=ITM_GAMMA; </v>
      </c>
      <c r="I54" t="str">
        <f>"kbd_usr["&amp;$A54&amp;"]."&amp;I$50&amp;"="&amp;WP43SLayout1!I5&amp;"; "</f>
        <v xml:space="preserve">kbd_usr[2].primaryTam=ITM_REG_C; </v>
      </c>
      <c r="K54" s="16" t="str">
        <f>"    "&amp;WP43SLayout1!B54&amp;REPT(" ",(WP43SLayout1!$J$51-LEN(WP43SLayout1!B54)))&amp;
WP43SLayout1!C54&amp;REPT(" ",(WP43SLayout1!$J$51-LEN(WP43SLayout1!C54)))&amp;
WP43SLayout1!D54&amp;REPT(" ",(WP43SLayout1!$J$51-LEN(WP43SLayout1!D54)))&amp;
WP43SLayout1!E54&amp;REPT(" ",(WP43SLayout1!$J$51-LEN(WP43SLayout1!E54)))&amp;
WP43SLayout1!F54&amp;REPT(" ",(WP43SLayout1!$J$51-LEN(WP43SLayout1!F54)))&amp;
WP43SLayout1!G54&amp;REPT(" ",(WP43SLayout1!$J$51-LEN(WP43SLayout1!G54)))&amp;
WP43SLayout1!H54&amp;REPT(" ",(WP43SLayout1!$J$51-LEN(WP43SLayout1!H54)))&amp;
WP43SLayout1!I54&amp;REPT(" ",(WP43SLayout1!$J$51-LEN(WP43SLayout1!I54)))</f>
        <v xml:space="preserve">    kbd_usr[2].primary=-MNU_TRI;                      kbd_usr[2].fShifted=ITM_DMS;                      kbd_usr[2].gShifted=ITM_CONSTpi;                  kbd_usr[2].keyLblAim=ITM_NULL;                    kbd_usr[2].primaryAim=ITM_C;                      kbd_usr[2].fShiftedAim=ITM_NULL;                  kbd_usr[2].gShiftedAim=ITM_GAMMA;                 kbd_usr[2].primaryTam=ITM_REG_C;                  </v>
      </c>
    </row>
    <row r="55" spans="1:11">
      <c r="A55">
        <v>3</v>
      </c>
      <c r="B55" t="str">
        <f>"kbd_usr["&amp;$A55&amp;"]."&amp;B$50&amp;"="&amp;WP43SLayout1!B6&amp;"; "</f>
        <v xml:space="preserve">kbd_usr[3].primary=ITM_LN; </v>
      </c>
      <c r="C55" t="str">
        <f>"kbd_usr["&amp;$A55&amp;"]."&amp;C$50&amp;"="&amp;WP43SLayout1!C6&amp;"; "</f>
        <v xml:space="preserve">kbd_usr[3].fShifted=ITM_dotD; </v>
      </c>
      <c r="D55" t="str">
        <f>"kbd_usr["&amp;$A55&amp;"]."&amp;D$50&amp;"="&amp;WP43SLayout1!D6&amp;"; "</f>
        <v xml:space="preserve">kbd_usr[3].gShifted=ITM_LOG10; </v>
      </c>
      <c r="E55" t="str">
        <f>"kbd_usr["&amp;$A55&amp;"]."&amp;E$50&amp;"="&amp;WP43SLayout1!E6&amp;"; "</f>
        <v xml:space="preserve">kbd_usr[3].keyLblAim=ITM_NULL; </v>
      </c>
      <c r="F55" t="str">
        <f>"kbd_usr["&amp;$A55&amp;"]."&amp;F$50&amp;"="&amp;WP43SLayout1!F6&amp;"; "</f>
        <v xml:space="preserve">kbd_usr[3].primaryAim=ITM_D; </v>
      </c>
      <c r="G55" t="str">
        <f>"kbd_usr["&amp;$A55&amp;"]."&amp;G$50&amp;"="&amp;WP43SLayout1!G6&amp;"; "</f>
        <v xml:space="preserve">kbd_usr[3].fShiftedAim=ITM_NULL; </v>
      </c>
      <c r="H55" t="str">
        <f>"kbd_usr["&amp;$A55&amp;"]."&amp;H$50&amp;"="&amp;WP43SLayout1!H6&amp;"; "</f>
        <v xml:space="preserve">kbd_usr[3].gShiftedAim=ITM_DELTA; </v>
      </c>
      <c r="I55" t="str">
        <f>"kbd_usr["&amp;$A55&amp;"]."&amp;I$50&amp;"="&amp;WP43SLayout1!I6&amp;"; "</f>
        <v xml:space="preserve">kbd_usr[3].primaryTam=ITM_REG_D; </v>
      </c>
      <c r="K55" s="16" t="str">
        <f>"    "&amp;WP43SLayout1!B55&amp;REPT(" ",(WP43SLayout1!$J$51-LEN(WP43SLayout1!B55)))&amp;
WP43SLayout1!C55&amp;REPT(" ",(WP43SLayout1!$J$51-LEN(WP43SLayout1!C55)))&amp;
WP43SLayout1!D55&amp;REPT(" ",(WP43SLayout1!$J$51-LEN(WP43SLayout1!D55)))&amp;
WP43SLayout1!E55&amp;REPT(" ",(WP43SLayout1!$J$51-LEN(WP43SLayout1!E55)))&amp;
WP43SLayout1!F55&amp;REPT(" ",(WP43SLayout1!$J$51-LEN(WP43SLayout1!F55)))&amp;
WP43SLayout1!G55&amp;REPT(" ",(WP43SLayout1!$J$51-LEN(WP43SLayout1!G55)))&amp;
WP43SLayout1!H55&amp;REPT(" ",(WP43SLayout1!$J$51-LEN(WP43SLayout1!H55)))&amp;
WP43SLayout1!I55&amp;REPT(" ",(WP43SLayout1!$J$51-LEN(WP43SLayout1!I55)))</f>
        <v xml:space="preserve">    kbd_usr[3].primary=ITM_LN;                        kbd_usr[3].fShifted=ITM_dotD;                     kbd_usr[3].gShifted=ITM_LOG10;                    kbd_usr[3].keyLblAim=ITM_NULL;                    kbd_usr[3].primaryAim=ITM_D;                      kbd_usr[3].fShiftedAim=ITM_NULL;                  kbd_usr[3].gShiftedAim=ITM_DELTA;                 kbd_usr[3].primaryTam=ITM_REG_D;                  </v>
      </c>
    </row>
    <row r="56" spans="1:11">
      <c r="A56">
        <v>4</v>
      </c>
      <c r="B56" t="str">
        <f>"kbd_usr["&amp;$A56&amp;"]."&amp;B$50&amp;"="&amp;WP43SLayout1!B7&amp;"; "</f>
        <v xml:space="preserve">kbd_usr[4].primary=ITM_EXP; </v>
      </c>
      <c r="C56" t="str">
        <f>"kbd_usr["&amp;$A56&amp;"]."&amp;C$50&amp;"="&amp;WP43SLayout1!C7&amp;"; "</f>
        <v xml:space="preserve">kbd_usr[4].fShifted=ITM_toHMS; </v>
      </c>
      <c r="D56" t="str">
        <f>"kbd_usr["&amp;$A56&amp;"]."&amp;D$50&amp;"="&amp;WP43SLayout1!D7&amp;"; "</f>
        <v xml:space="preserve">kbd_usr[4].gShifted=ITM_10x; </v>
      </c>
      <c r="E56" t="str">
        <f>"kbd_usr["&amp;$A56&amp;"]."&amp;E$50&amp;"="&amp;WP43SLayout1!E7&amp;"; "</f>
        <v xml:space="preserve">kbd_usr[4].keyLblAim=ITM_NULL; </v>
      </c>
      <c r="F56" t="str">
        <f>"kbd_usr["&amp;$A56&amp;"]."&amp;F$50&amp;"="&amp;WP43SLayout1!F7&amp;"; "</f>
        <v xml:space="preserve">kbd_usr[4].primaryAim=ITM_E; </v>
      </c>
      <c r="G56" t="str">
        <f>"kbd_usr["&amp;$A56&amp;"]."&amp;G$50&amp;"="&amp;WP43SLayout1!G7&amp;"; "</f>
        <v xml:space="preserve">kbd_usr[4].fShiftedAim=ITM_NULL; </v>
      </c>
      <c r="H56" t="str">
        <f>"kbd_usr["&amp;$A56&amp;"]."&amp;H$50&amp;"="&amp;WP43SLayout1!H7&amp;"; "</f>
        <v xml:space="preserve">kbd_usr[4].gShiftedAim=ITM_EPSILON; </v>
      </c>
      <c r="I56" t="str">
        <f>"kbd_usr["&amp;$A56&amp;"]."&amp;I$50&amp;"="&amp;WP43SLayout1!I7&amp;"; "</f>
        <v xml:space="preserve">kbd_usr[4].primaryTam=ITM_NULL; </v>
      </c>
      <c r="K56" s="16" t="str">
        <f>"    "&amp;WP43SLayout1!B56&amp;REPT(" ",(WP43SLayout1!$J$51-LEN(WP43SLayout1!B56)))&amp;
WP43SLayout1!C56&amp;REPT(" ",(WP43SLayout1!$J$51-LEN(WP43SLayout1!C56)))&amp;
WP43SLayout1!D56&amp;REPT(" ",(WP43SLayout1!$J$51-LEN(WP43SLayout1!D56)))&amp;
WP43SLayout1!E56&amp;REPT(" ",(WP43SLayout1!$J$51-LEN(WP43SLayout1!E56)))&amp;
WP43SLayout1!F56&amp;REPT(" ",(WP43SLayout1!$J$51-LEN(WP43SLayout1!F56)))&amp;
WP43SLayout1!G56&amp;REPT(" ",(WP43SLayout1!$J$51-LEN(WP43SLayout1!G56)))&amp;
WP43SLayout1!H56&amp;REPT(" ",(WP43SLayout1!$J$51-LEN(WP43SLayout1!H56)))&amp;
WP43SLayout1!I56&amp;REPT(" ",(WP43SLayout1!$J$51-LEN(WP43SLayout1!I56)))</f>
        <v xml:space="preserve">    kbd_usr[4].primary=ITM_EXP;                       kbd_usr[4].fShifted=ITM_toHMS;                    kbd_usr[4].gShifted=ITM_10x;                      kbd_usr[4].keyLblAim=ITM_NULL;                    kbd_usr[4].primaryAim=ITM_E;                      kbd_usr[4].fShiftedAim=ITM_NULL;                  kbd_usr[4].gShiftedAim=ITM_EPSILON;               kbd_usr[4].primaryTam=ITM_NULL;                   </v>
      </c>
    </row>
    <row r="57" spans="1:11">
      <c r="A57">
        <v>5</v>
      </c>
      <c r="B57" t="str">
        <f>"kbd_usr["&amp;$A57&amp;"]."&amp;B$50&amp;"="&amp;WP43SLayout1!B8&amp;"; "</f>
        <v xml:space="preserve">kbd_usr[5].primary=ITM_SQUARE; </v>
      </c>
      <c r="C57" t="str">
        <f>"kbd_usr["&amp;$A57&amp;"]."&amp;C$50&amp;"="&amp;WP43SLayout1!C8&amp;"; "</f>
        <v xml:space="preserve">kbd_usr[5].fShifted=ITM_AIM; </v>
      </c>
      <c r="D57" t="str">
        <f>"kbd_usr["&amp;$A57&amp;"]."&amp;D$50&amp;"="&amp;WP43SLayout1!D8&amp;"; "</f>
        <v xml:space="preserve">kbd_usr[5].gShifted=ITM_SQUAREROOTX; </v>
      </c>
      <c r="E57" t="str">
        <f>"kbd_usr["&amp;$A57&amp;"]."&amp;E$50&amp;"="&amp;WP43SLayout1!E8&amp;"; "</f>
        <v xml:space="preserve">kbd_usr[5].keyLblAim=ITM_CHECK_MARK; </v>
      </c>
      <c r="F57" t="str">
        <f>"kbd_usr["&amp;$A57&amp;"]."&amp;F$50&amp;"="&amp;WP43SLayout1!F8&amp;"; "</f>
        <v xml:space="preserve">kbd_usr[5].primaryAim=ITM_F; </v>
      </c>
      <c r="G57" t="str">
        <f>"kbd_usr["&amp;$A57&amp;"]."&amp;G$50&amp;"="&amp;WP43SLayout1!G8&amp;"; "</f>
        <v xml:space="preserve">kbd_usr[5].fShiftedAim=ITM_CHECK_MARK; </v>
      </c>
      <c r="H57" t="str">
        <f>"kbd_usr["&amp;$A57&amp;"]."&amp;H$50&amp;"="&amp;WP43SLayout1!H8&amp;"; "</f>
        <v xml:space="preserve">kbd_usr[5].gShiftedAim=ITM_PHI; </v>
      </c>
      <c r="I57" t="str">
        <f>"kbd_usr["&amp;$A57&amp;"]."&amp;I$50&amp;"="&amp;WP43SLayout1!I8&amp;"; "</f>
        <v xml:space="preserve">kbd_usr[5].primaryTam=ITM_alpha; </v>
      </c>
      <c r="K57" s="16" t="str">
        <f>"    "&amp;WP43SLayout1!B57&amp;REPT(" ",(WP43SLayout1!$J$51-LEN(WP43SLayout1!B57)))&amp;
WP43SLayout1!C57&amp;REPT(" ",(WP43SLayout1!$J$51-LEN(WP43SLayout1!C57)))&amp;
WP43SLayout1!D57&amp;REPT(" ",(WP43SLayout1!$J$51-LEN(WP43SLayout1!D57)))&amp;
WP43SLayout1!E57&amp;REPT(" ",(WP43SLayout1!$J$51-LEN(WP43SLayout1!E57)))&amp;
WP43SLayout1!F57&amp;REPT(" ",(WP43SLayout1!$J$51-LEN(WP43SLayout1!F57)))&amp;
WP43SLayout1!G57&amp;REPT(" ",(WP43SLayout1!$J$51-LEN(WP43SLayout1!G57)))&amp;
WP43SLayout1!H57&amp;REPT(" ",(WP43SLayout1!$J$51-LEN(WP43SLayout1!H57)))&amp;
WP43SLayout1!I57&amp;REPT(" ",(WP43SLayout1!$J$51-LEN(WP43SLayout1!I57)))</f>
        <v xml:space="preserve">    kbd_usr[5].primary=ITM_SQUARE;                    kbd_usr[5].fShifted=ITM_AIM;                      kbd_usr[5].gShifted=ITM_SQUAREROOTX;              kbd_usr[5].keyLblAim=ITM_CHECK_MARK;              kbd_usr[5].primaryAim=ITM_F;                      kbd_usr[5].fShiftedAim=ITM_CHECK_MARK;            kbd_usr[5].gShiftedAim=ITM_PHI;                   kbd_usr[5].primaryTam=ITM_alpha;                  </v>
      </c>
    </row>
    <row r="58" spans="1:11">
      <c r="A58">
        <v>6</v>
      </c>
      <c r="B58" t="str">
        <f>"kbd_usr["&amp;$A58&amp;"]."&amp;B$50&amp;"="&amp;WP43SLayout1!B10&amp;"; "</f>
        <v xml:space="preserve">kbd_usr[6].primary=ITM_STO; </v>
      </c>
      <c r="C58" t="str">
        <f>"kbd_usr["&amp;$A58&amp;"]."&amp;C$50&amp;"="&amp;WP43SLayout1!C10&amp;"; "</f>
        <v xml:space="preserve">kbd_usr[6].fShifted=ITM_ASSIGN; </v>
      </c>
      <c r="D58" t="str">
        <f>"kbd_usr["&amp;$A58&amp;"]."&amp;D$50&amp;"="&amp;WP43SLayout1!D10&amp;"; "</f>
        <v xml:space="preserve">kbd_usr[6].gShifted=ITM_SAVE; </v>
      </c>
      <c r="E58" t="str">
        <f>"kbd_usr["&amp;$A58&amp;"]."&amp;E$50&amp;"="&amp;WP43SLayout1!E10&amp;"; "</f>
        <v xml:space="preserve">kbd_usr[6].keyLblAim=ITM_NULL; </v>
      </c>
      <c r="F58" t="str">
        <f>"kbd_usr["&amp;$A58&amp;"]."&amp;F$50&amp;"="&amp;WP43SLayout1!F10&amp;"; "</f>
        <v xml:space="preserve">kbd_usr[6].primaryAim=ITM_G; </v>
      </c>
      <c r="G58" t="str">
        <f>"kbd_usr["&amp;$A58&amp;"]."&amp;G$50&amp;"="&amp;WP43SLayout1!G10&amp;"; "</f>
        <v xml:space="preserve">kbd_usr[6].fShiftedAim=ITM_ASSIGN; </v>
      </c>
      <c r="H58" t="str">
        <f>"kbd_usr["&amp;$A58&amp;"]."&amp;H$50&amp;"="&amp;WP43SLayout1!H10&amp;"; "</f>
        <v xml:space="preserve">kbd_usr[6].gShiftedAim=ITM_GAMMA; </v>
      </c>
      <c r="I58" t="str">
        <f>"kbd_usr["&amp;$A58&amp;"]."&amp;I$50&amp;"="&amp;WP43SLayout1!I10&amp;"; "</f>
        <v xml:space="preserve">kbd_usr[6].primaryTam=ITM_NULL; </v>
      </c>
      <c r="K58" s="16" t="str">
        <f>"    "&amp;WP43SLayout1!B58&amp;REPT(" ",(WP43SLayout1!$J$51-LEN(WP43SLayout1!B58)))&amp;
WP43SLayout1!C58&amp;REPT(" ",(WP43SLayout1!$J$51-LEN(WP43SLayout1!C58)))&amp;
WP43SLayout1!D58&amp;REPT(" ",(WP43SLayout1!$J$51-LEN(WP43SLayout1!D58)))&amp;
WP43SLayout1!E58&amp;REPT(" ",(WP43SLayout1!$J$51-LEN(WP43SLayout1!E58)))&amp;
WP43SLayout1!F58&amp;REPT(" ",(WP43SLayout1!$J$51-LEN(WP43SLayout1!F58)))&amp;
WP43SLayout1!G58&amp;REPT(" ",(WP43SLayout1!$J$51-LEN(WP43SLayout1!G58)))&amp;
WP43SLayout1!H58&amp;REPT(" ",(WP43SLayout1!$J$51-LEN(WP43SLayout1!H58)))&amp;
WP43SLayout1!I58&amp;REPT(" ",(WP43SLayout1!$J$51-LEN(WP43SLayout1!I58)))</f>
        <v xml:space="preserve">    kbd_usr[6].primary=ITM_STO;                       kbd_usr[6].fShifted=ITM_ASSIGN;                   kbd_usr[6].gShifted=ITM_SAVE;                     kbd_usr[6].keyLblAim=ITM_NULL;                    kbd_usr[6].primaryAim=ITM_G;                      kbd_usr[6].fShiftedAim=ITM_ASSIGN;                kbd_usr[6].gShiftedAim=ITM_GAMMA;                 kbd_usr[6].primaryTam=ITM_NULL;                   </v>
      </c>
    </row>
    <row r="59" spans="1:11">
      <c r="A59">
        <v>7</v>
      </c>
      <c r="B59" t="str">
        <f>"kbd_usr["&amp;$A59&amp;"]."&amp;B$50&amp;"="&amp;WP43SLayout1!B11&amp;"; "</f>
        <v xml:space="preserve">kbd_usr[7].primary=ITM_RCL; </v>
      </c>
      <c r="C59" t="str">
        <f>"kbd_usr["&amp;$A59&amp;"]."&amp;C$50&amp;"="&amp;WP43SLayout1!C11&amp;"; "</f>
        <v xml:space="preserve">kbd_usr[7].fShifted=ITM_RBR; </v>
      </c>
      <c r="D59" t="str">
        <f>"kbd_usr["&amp;$A59&amp;"]."&amp;D$50&amp;"="&amp;WP43SLayout1!D11&amp;"; "</f>
        <v xml:space="preserve">kbd_usr[7].gShifted=ITM_VIEW; </v>
      </c>
      <c r="E59" t="str">
        <f>"kbd_usr["&amp;$A59&amp;"]."&amp;E$50&amp;"="&amp;WP43SLayout1!E11&amp;"; "</f>
        <v xml:space="preserve">kbd_usr[7].keyLblAim=ITM_NULL; </v>
      </c>
      <c r="F59" t="str">
        <f>"kbd_usr["&amp;$A59&amp;"]."&amp;F$50&amp;"="&amp;WP43SLayout1!F11&amp;"; "</f>
        <v xml:space="preserve">kbd_usr[7].primaryAim=ITM_H; </v>
      </c>
      <c r="G59" t="str">
        <f>"kbd_usr["&amp;$A59&amp;"]."&amp;G$50&amp;"="&amp;WP43SLayout1!G11&amp;"; "</f>
        <v xml:space="preserve">kbd_usr[7].fShiftedAim=ITM_RBR; </v>
      </c>
      <c r="H59" t="str">
        <f>"kbd_usr["&amp;$A59&amp;"]."&amp;H$50&amp;"="&amp;WP43SLayout1!H11&amp;"; "</f>
        <v xml:space="preserve">kbd_usr[7].gShiftedAim=ITM_CHI; </v>
      </c>
      <c r="I59" t="str">
        <f>"kbd_usr["&amp;$A59&amp;"]."&amp;I$50&amp;"="&amp;WP43SLayout1!I11&amp;"; "</f>
        <v xml:space="preserve">kbd_usr[7].primaryTam=ITM_HEX; </v>
      </c>
      <c r="K59" s="16" t="str">
        <f>"    "&amp;WP43SLayout1!B59&amp;REPT(" ",(WP43SLayout1!$J$51-LEN(WP43SLayout1!B59)))&amp;
WP43SLayout1!C59&amp;REPT(" ",(WP43SLayout1!$J$51-LEN(WP43SLayout1!C59)))&amp;
WP43SLayout1!D59&amp;REPT(" ",(WP43SLayout1!$J$51-LEN(WP43SLayout1!D59)))&amp;
WP43SLayout1!E59&amp;REPT(" ",(WP43SLayout1!$J$51-LEN(WP43SLayout1!E59)))&amp;
WP43SLayout1!F59&amp;REPT(" ",(WP43SLayout1!$J$51-LEN(WP43SLayout1!F59)))&amp;
WP43SLayout1!G59&amp;REPT(" ",(WP43SLayout1!$J$51-LEN(WP43SLayout1!G59)))&amp;
WP43SLayout1!H59&amp;REPT(" ",(WP43SLayout1!$J$51-LEN(WP43SLayout1!H59)))&amp;
WP43SLayout1!I59&amp;REPT(" ",(WP43SLayout1!$J$51-LEN(WP43SLayout1!I59)))</f>
        <v xml:space="preserve">    kbd_usr[7].primary=ITM_RCL;                       kbd_usr[7].fShifted=ITM_RBR;                      kbd_usr[7].gShifted=ITM_VIEW;                     kbd_usr[7].keyLblAim=ITM_NULL;                    kbd_usr[7].primaryAim=ITM_H;                      kbd_usr[7].fShiftedAim=ITM_RBR;                   kbd_usr[7].gShiftedAim=ITM_CHI;                   kbd_usr[7].primaryTam=ITM_HEX;                    </v>
      </c>
    </row>
    <row r="60" spans="1:11">
      <c r="A60">
        <v>8</v>
      </c>
      <c r="B60" t="str">
        <f>"kbd_usr["&amp;$A60&amp;"]."&amp;B$50&amp;"="&amp;WP43SLayout1!B12&amp;"; "</f>
        <v xml:space="preserve">kbd_usr[8].primary=ITM_Rdown; </v>
      </c>
      <c r="C60" t="str">
        <f>"kbd_usr["&amp;$A60&amp;"]."&amp;C$50&amp;"="&amp;WP43SLayout1!C12&amp;"; "</f>
        <v xml:space="preserve">kbd_usr[8].fShifted=ITM_Rup; </v>
      </c>
      <c r="D60" t="str">
        <f>"kbd_usr["&amp;$A60&amp;"]."&amp;D$50&amp;"="&amp;WP43SLayout1!D12&amp;"; "</f>
        <v xml:space="preserve">kbd_usr[8].gShifted=-MNU_CPX; </v>
      </c>
      <c r="E60" t="str">
        <f>"kbd_usr["&amp;$A60&amp;"]."&amp;E$50&amp;"="&amp;WP43SLayout1!E12&amp;"; "</f>
        <v xml:space="preserve">kbd_usr[8].keyLblAim=ITM_NULL; </v>
      </c>
      <c r="F60" t="str">
        <f>"kbd_usr["&amp;$A60&amp;"]."&amp;F$50&amp;"="&amp;WP43SLayout1!F12&amp;"; "</f>
        <v xml:space="preserve">kbd_usr[8].primaryAim=ITM_I; </v>
      </c>
      <c r="G60" t="str">
        <f>"kbd_usr["&amp;$A60&amp;"]."&amp;G$50&amp;"="&amp;WP43SLayout1!G12&amp;"; "</f>
        <v xml:space="preserve">kbd_usr[8].fShiftedAim=ITM_DOWN_ARROW; </v>
      </c>
      <c r="H60" t="str">
        <f>"kbd_usr["&amp;$A60&amp;"]."&amp;H$50&amp;"="&amp;WP43SLayout1!H12&amp;"; "</f>
        <v xml:space="preserve">kbd_usr[8].gShiftedAim=ITM_IOTA; </v>
      </c>
      <c r="I60" t="str">
        <f>"kbd_usr["&amp;$A60&amp;"]."&amp;I$50&amp;"="&amp;WP43SLayout1!I12&amp;"; "</f>
        <v xml:space="preserve">kbd_usr[8].primaryTam=ITM_REG_I; </v>
      </c>
      <c r="K60" s="16" t="str">
        <f>"    "&amp;WP43SLayout1!B60&amp;REPT(" ",(WP43SLayout1!$J$51-LEN(WP43SLayout1!B60)))&amp;
WP43SLayout1!C60&amp;REPT(" ",(WP43SLayout1!$J$51-LEN(WP43SLayout1!C60)))&amp;
WP43SLayout1!D60&amp;REPT(" ",(WP43SLayout1!$J$51-LEN(WP43SLayout1!D60)))&amp;
WP43SLayout1!E60&amp;REPT(" ",(WP43SLayout1!$J$51-LEN(WP43SLayout1!E60)))&amp;
WP43SLayout1!F60&amp;REPT(" ",(WP43SLayout1!$J$51-LEN(WP43SLayout1!F60)))&amp;
WP43SLayout1!G60&amp;REPT(" ",(WP43SLayout1!$J$51-LEN(WP43SLayout1!G60)))&amp;
WP43SLayout1!H60&amp;REPT(" ",(WP43SLayout1!$J$51-LEN(WP43SLayout1!H60)))&amp;
WP43SLayout1!I60&amp;REPT(" ",(WP43SLayout1!$J$51-LEN(WP43SLayout1!I60)))</f>
        <v xml:space="preserve">    kbd_usr[8].primary=ITM_Rdown;                     kbd_usr[8].fShifted=ITM_Rup;                      kbd_usr[8].gShifted=-MNU_CPX;                     kbd_usr[8].keyLblAim=ITM_NULL;                    kbd_usr[8].primaryAim=ITM_I;                      kbd_usr[8].fShiftedAim=ITM_DOWN_ARROW;            kbd_usr[8].gShiftedAim=ITM_IOTA;                  kbd_usr[8].primaryTam=ITM_REG_I;                  </v>
      </c>
    </row>
    <row r="61" spans="1:11">
      <c r="A61">
        <v>9</v>
      </c>
      <c r="B61" t="str">
        <f>"kbd_usr["&amp;$A61&amp;"]."&amp;B$50&amp;"="&amp;WP43SLayout1!B13&amp;"; "</f>
        <v xml:space="preserve">kbd_usr[9].primary=ITM_CC; </v>
      </c>
      <c r="C61" t="str">
        <f>"kbd_usr["&amp;$A61&amp;"]."&amp;C$50&amp;"="&amp;WP43SLayout1!C13&amp;"; "</f>
        <v xml:space="preserve">kbd_usr[9].fShifted=ITM_MAGNITUDE; </v>
      </c>
      <c r="D61" t="str">
        <f>"kbd_usr["&amp;$A61&amp;"]."&amp;D$50&amp;"="&amp;WP43SLayout1!D13&amp;"; "</f>
        <v xml:space="preserve">kbd_usr[9].gShifted=ITM_ANGLE; </v>
      </c>
      <c r="E61" t="str">
        <f>"kbd_usr["&amp;$A61&amp;"]."&amp;E$50&amp;"="&amp;WP43SLayout1!E13&amp;"; "</f>
        <v xml:space="preserve">kbd_usr[9].keyLblAim=ITM_NULL; </v>
      </c>
      <c r="F61" t="str">
        <f>"kbd_usr["&amp;$A61&amp;"]."&amp;F$50&amp;"="&amp;WP43SLayout1!F13&amp;"; "</f>
        <v xml:space="preserve">kbd_usr[9].primaryAim=ITM_J; </v>
      </c>
      <c r="G61" t="str">
        <f>"kbd_usr["&amp;$A61&amp;"]."&amp;G$50&amp;"="&amp;WP43SLayout1!G13&amp;"; "</f>
        <v xml:space="preserve">kbd_usr[9].fShiftedAim=ITM_NULL; </v>
      </c>
      <c r="H61" t="str">
        <f>"kbd_usr["&amp;$A61&amp;"]."&amp;H$50&amp;"="&amp;WP43SLayout1!H13&amp;"; "</f>
        <v xml:space="preserve">kbd_usr[9].gShiftedAim=ITM_ETA; </v>
      </c>
      <c r="I61" t="str">
        <f>"kbd_usr["&amp;$A61&amp;"]."&amp;I$50&amp;"="&amp;WP43SLayout1!I13&amp;"; "</f>
        <v xml:space="preserve">kbd_usr[9].primaryTam=ITM_REG_J; </v>
      </c>
      <c r="K61" s="16" t="str">
        <f>"    "&amp;WP43SLayout1!B61&amp;REPT(" ",(WP43SLayout1!$J$51-LEN(WP43SLayout1!B61)))&amp;
WP43SLayout1!C61&amp;REPT(" ",(WP43SLayout1!$J$51-LEN(WP43SLayout1!C61)))&amp;
WP43SLayout1!D61&amp;REPT(" ",(WP43SLayout1!$J$51-LEN(WP43SLayout1!D61)))&amp;
WP43SLayout1!E61&amp;REPT(" ",(WP43SLayout1!$J$51-LEN(WP43SLayout1!E61)))&amp;
WP43SLayout1!F61&amp;REPT(" ",(WP43SLayout1!$J$51-LEN(WP43SLayout1!F61)))&amp;
WP43SLayout1!G61&amp;REPT(" ",(WP43SLayout1!$J$51-LEN(WP43SLayout1!G61)))&amp;
WP43SLayout1!H61&amp;REPT(" ",(WP43SLayout1!$J$51-LEN(WP43SLayout1!H61)))&amp;
WP43SLayout1!I61&amp;REPT(" ",(WP43SLayout1!$J$51-LEN(WP43SLayout1!I61)))</f>
        <v xml:space="preserve">    kbd_usr[9].primary=ITM_CC;                        kbd_usr[9].fShifted=ITM_MAGNITUDE;                kbd_usr[9].gShifted=ITM_ANGLE;                    kbd_usr[9].keyLblAim=ITM_NULL;                    kbd_usr[9].primaryAim=ITM_J;                      kbd_usr[9].fShiftedAim=ITM_NULL;                  kbd_usr[9].gShiftedAim=ITM_ETA;                   kbd_usr[9].primaryTam=ITM_REG_J;                  </v>
      </c>
    </row>
    <row r="62" spans="1:11">
      <c r="A62">
        <v>10</v>
      </c>
      <c r="B62" t="str">
        <f>"kbd_usr["&amp;$A62&amp;"]."&amp;B$50&amp;"="&amp;WP43SLayout1!B14&amp;"; "</f>
        <v xml:space="preserve">kbd_usr[10].primary=ITM_SHIFTf; </v>
      </c>
      <c r="C62" t="str">
        <f>"kbd_usr["&amp;$A62&amp;"]."&amp;C$50&amp;"="&amp;WP43SLayout1!C14&amp;"; "</f>
        <v xml:space="preserve">kbd_usr[10].fShifted=ITM_NULL; </v>
      </c>
      <c r="D62" t="str">
        <f>"kbd_usr["&amp;$A62&amp;"]."&amp;D$50&amp;"="&amp;WP43SLayout1!D14&amp;"; "</f>
        <v xml:space="preserve">kbd_usr[10].gShifted=ITM_NULL; </v>
      </c>
      <c r="E62" t="str">
        <f>"kbd_usr["&amp;$A62&amp;"]."&amp;E$50&amp;"="&amp;WP43SLayout1!E14&amp;"; "</f>
        <v xml:space="preserve">kbd_usr[10].keyLblAim=ITM_SHIFTf; </v>
      </c>
      <c r="F62" t="str">
        <f>"kbd_usr["&amp;$A62&amp;"]."&amp;F$50&amp;"="&amp;WP43SLayout1!F14&amp;"; "</f>
        <v xml:space="preserve">kbd_usr[10].primaryAim=ITM_SHIFTf; </v>
      </c>
      <c r="G62" t="str">
        <f>"kbd_usr["&amp;$A62&amp;"]."&amp;G$50&amp;"="&amp;WP43SLayout1!G14&amp;"; "</f>
        <v xml:space="preserve">kbd_usr[10].fShiftedAim=ITM_NULL; </v>
      </c>
      <c r="H62" t="str">
        <f>"kbd_usr["&amp;$A62&amp;"]."&amp;H$50&amp;"="&amp;WP43SLayout1!H14&amp;"; "</f>
        <v xml:space="preserve">kbd_usr[10].gShiftedAim=ITM_SNAP; </v>
      </c>
      <c r="I62" t="str">
        <f>"kbd_usr["&amp;$A62&amp;"]."&amp;I$50&amp;"="&amp;WP43SLayout1!I14&amp;"; "</f>
        <v xml:space="preserve">kbd_usr[10].primaryTam=ITM_SHIFTf; </v>
      </c>
      <c r="K62" s="16" t="str">
        <f>"    "&amp;WP43SLayout1!B62&amp;REPT(" ",(WP43SLayout1!$J$51-LEN(WP43SLayout1!B62)))&amp;
WP43SLayout1!C62&amp;REPT(" ",(WP43SLayout1!$J$51-LEN(WP43SLayout1!C62)))&amp;
WP43SLayout1!D62&amp;REPT(" ",(WP43SLayout1!$J$51-LEN(WP43SLayout1!D62)))&amp;
WP43SLayout1!E62&amp;REPT(" ",(WP43SLayout1!$J$51-LEN(WP43SLayout1!E62)))&amp;
WP43SLayout1!F62&amp;REPT(" ",(WP43SLayout1!$J$51-LEN(WP43SLayout1!F62)))&amp;
WP43SLayout1!G62&amp;REPT(" ",(WP43SLayout1!$J$51-LEN(WP43SLayout1!G62)))&amp;
WP43SLayout1!H62&amp;REPT(" ",(WP43SLayout1!$J$51-LEN(WP43SLayout1!H62)))&amp;
WP43SLayout1!I62&amp;REPT(" ",(WP43SLayout1!$J$51-LEN(WP43SLayout1!I62)))</f>
        <v xml:space="preserve">    kbd_usr[10].primary=ITM_SHIFTf;                   kbd_usr[10].fShifted=ITM_NULL;                    kbd_usr[10].gShifted=ITM_NULL;                    kbd_usr[10].keyLblAim=ITM_SHIFTf;                 kbd_usr[10].primaryAim=ITM_SHIFTf;                kbd_usr[10].fShiftedAim=ITM_NULL;                 kbd_usr[10].gShiftedAim=ITM_SNAP;                 kbd_usr[10].primaryTam=ITM_SHIFTf;                </v>
      </c>
    </row>
    <row r="63" spans="1:11">
      <c r="A63">
        <v>11</v>
      </c>
      <c r="B63" t="str">
        <f>"kbd_usr["&amp;$A63&amp;"]."&amp;B$50&amp;"="&amp;WP43SLayout1!B15&amp;"; "</f>
        <v xml:space="preserve">kbd_usr[11].primary=ITM_SHIFTg; </v>
      </c>
      <c r="C63" t="str">
        <f>"kbd_usr["&amp;$A63&amp;"]."&amp;C$50&amp;"="&amp;WP43SLayout1!C15&amp;"; "</f>
        <v xml:space="preserve">kbd_usr[11].fShifted=ITM_NULL; </v>
      </c>
      <c r="D63" t="str">
        <f>"kbd_usr["&amp;$A63&amp;"]."&amp;D$50&amp;"="&amp;WP43SLayout1!D15&amp;"; "</f>
        <v xml:space="preserve">kbd_usr[11].gShifted=ITM_NULL; </v>
      </c>
      <c r="E63" t="str">
        <f>"kbd_usr["&amp;$A63&amp;"]."&amp;E$50&amp;"="&amp;WP43SLayout1!E15&amp;"; "</f>
        <v xml:space="preserve">kbd_usr[11].keyLblAim=ITM_SHIFTg; </v>
      </c>
      <c r="F63" t="str">
        <f>"kbd_usr["&amp;$A63&amp;"]."&amp;F$50&amp;"="&amp;WP43SLayout1!F15&amp;"; "</f>
        <v xml:space="preserve">kbd_usr[11].primaryAim=ITM_SHIFTg; </v>
      </c>
      <c r="G63" t="str">
        <f>"kbd_usr["&amp;$A63&amp;"]."&amp;G$50&amp;"="&amp;WP43SLayout1!G15&amp;"; "</f>
        <v xml:space="preserve">kbd_usr[11].fShiftedAim=ITM_USERMODE; </v>
      </c>
      <c r="H63" t="str">
        <f>"kbd_usr["&amp;$A63&amp;"]."&amp;H$50&amp;"="&amp;WP43SLayout1!H15&amp;"; "</f>
        <v xml:space="preserve">kbd_usr[11].gShiftedAim=ITM_NULL; </v>
      </c>
      <c r="I63" t="str">
        <f>"kbd_usr["&amp;$A63&amp;"]."&amp;I$50&amp;"="&amp;WP43SLayout1!I15&amp;"; "</f>
        <v xml:space="preserve">kbd_usr[11].primaryTam=ITM_SHIFTg; </v>
      </c>
      <c r="K63" s="16" t="str">
        <f>"    "&amp;WP43SLayout1!B63&amp;REPT(" ",(WP43SLayout1!$J$51-LEN(WP43SLayout1!B63)))&amp;
WP43SLayout1!C63&amp;REPT(" ",(WP43SLayout1!$J$51-LEN(WP43SLayout1!C63)))&amp;
WP43SLayout1!D63&amp;REPT(" ",(WP43SLayout1!$J$51-LEN(WP43SLayout1!D63)))&amp;
WP43SLayout1!E63&amp;REPT(" ",(WP43SLayout1!$J$51-LEN(WP43SLayout1!E63)))&amp;
WP43SLayout1!F63&amp;REPT(" ",(WP43SLayout1!$J$51-LEN(WP43SLayout1!F63)))&amp;
WP43SLayout1!G63&amp;REPT(" ",(WP43SLayout1!$J$51-LEN(WP43SLayout1!G63)))&amp;
WP43SLayout1!H63&amp;REPT(" ",(WP43SLayout1!$J$51-LEN(WP43SLayout1!H63)))&amp;
WP43SLayout1!I63&amp;REPT(" ",(WP43SLayout1!$J$51-LEN(WP43SLayout1!I63)))</f>
        <v xml:space="preserve">    kbd_usr[11].primary=ITM_SHIFTg;                   kbd_usr[11].fShifted=ITM_NULL;                    kbd_usr[11].gShifted=ITM_NULL;                    kbd_usr[11].keyLblAim=ITM_SHIFTg;                 kbd_usr[11].primaryAim=ITM_SHIFTg;                kbd_usr[11].fShiftedAim=ITM_USERMODE;             kbd_usr[11].gShiftedAim=ITM_NULL;                 kbd_usr[11].primaryTam=ITM_SHIFTg;                </v>
      </c>
    </row>
    <row r="64" spans="1:11">
      <c r="A64">
        <v>12</v>
      </c>
      <c r="B64" t="str">
        <f>"kbd_usr["&amp;$A64&amp;"]."&amp;B$50&amp;"="&amp;WP43SLayout1!B17&amp;"; "</f>
        <v xml:space="preserve">kbd_usr[12].primary=ITM_ENTER; </v>
      </c>
      <c r="C64" t="str">
        <f>"kbd_usr["&amp;$A64&amp;"]."&amp;C$50&amp;"="&amp;WP43SLayout1!C17&amp;"; "</f>
        <v xml:space="preserve">kbd_usr[12].fShifted=ITM_STATUS; </v>
      </c>
      <c r="D64" t="str">
        <f>"kbd_usr["&amp;$A64&amp;"]."&amp;D$50&amp;"="&amp;WP43SLayout1!D17&amp;"; "</f>
        <v xml:space="preserve">kbd_usr[12].gShifted=ITM_DROP; </v>
      </c>
      <c r="E64" t="str">
        <f>"kbd_usr["&amp;$A64&amp;"]."&amp;E$50&amp;"="&amp;WP43SLayout1!E17&amp;"; "</f>
        <v xml:space="preserve">kbd_usr[12].keyLblAim=ITM_ENTER; </v>
      </c>
      <c r="F64" t="str">
        <f>"kbd_usr["&amp;$A64&amp;"]."&amp;F$50&amp;"="&amp;WP43SLayout1!F17&amp;"; "</f>
        <v xml:space="preserve">kbd_usr[12].primaryAim=ITM_ENTER; </v>
      </c>
      <c r="G64" t="str">
        <f>"kbd_usr["&amp;$A64&amp;"]."&amp;G$50&amp;"="&amp;WP43SLayout1!G17&amp;"; "</f>
        <v xml:space="preserve">kbd_usr[12].fShiftedAim=ITM_STATUS; </v>
      </c>
      <c r="H64" t="str">
        <f>"kbd_usr["&amp;$A64&amp;"]."&amp;H$50&amp;"="&amp;WP43SLayout1!H17&amp;"; "</f>
        <v xml:space="preserve">kbd_usr[12].gShiftedAim=ITM_DROP; </v>
      </c>
      <c r="I64" t="str">
        <f>"kbd_usr["&amp;$A64&amp;"]."&amp;I$50&amp;"="&amp;WP43SLayout1!I17&amp;"; "</f>
        <v xml:space="preserve">kbd_usr[12].primaryTam=ITM_ENTER; </v>
      </c>
      <c r="K64" s="16" t="str">
        <f>"    "&amp;WP43SLayout1!B64&amp;REPT(" ",(WP43SLayout1!$J$51-LEN(WP43SLayout1!B64)))&amp;
WP43SLayout1!C64&amp;REPT(" ",(WP43SLayout1!$J$51-LEN(WP43SLayout1!C64)))&amp;
WP43SLayout1!D64&amp;REPT(" ",(WP43SLayout1!$J$51-LEN(WP43SLayout1!D64)))&amp;
WP43SLayout1!E64&amp;REPT(" ",(WP43SLayout1!$J$51-LEN(WP43SLayout1!E64)))&amp;
WP43SLayout1!F64&amp;REPT(" ",(WP43SLayout1!$J$51-LEN(WP43SLayout1!F64)))&amp;
WP43SLayout1!G64&amp;REPT(" ",(WP43SLayout1!$J$51-LEN(WP43SLayout1!G64)))&amp;
WP43SLayout1!H64&amp;REPT(" ",(WP43SLayout1!$J$51-LEN(WP43SLayout1!H64)))&amp;
WP43SLayout1!I64&amp;REPT(" ",(WP43SLayout1!$J$51-LEN(WP43SLayout1!I64)))</f>
        <v xml:space="preserve">    kbd_usr[12].primary=ITM_ENTER;                    kbd_usr[12].fShifted=ITM_STATUS;                  kbd_usr[12].gShifted=ITM_DROP;                    kbd_usr[12].keyLblAim=ITM_ENTER;                  kbd_usr[12].primaryAim=ITM_ENTER;                 kbd_usr[12].fShiftedAim=ITM_STATUS;               kbd_usr[12].gShiftedAim=ITM_DROP;                 kbd_usr[12].primaryTam=ITM_ENTER;                 </v>
      </c>
    </row>
    <row r="65" spans="1:11">
      <c r="A65">
        <v>13</v>
      </c>
      <c r="B65" t="str">
        <f>"kbd_usr["&amp;$A65&amp;"]."&amp;B$50&amp;"="&amp;WP43SLayout1!B18&amp;"; "</f>
        <v xml:space="preserve">kbd_usr[13].primary=ITM_XexY; </v>
      </c>
      <c r="C65" t="str">
        <f>"kbd_usr["&amp;$A65&amp;"]."&amp;C$50&amp;"="&amp;WP43SLayout1!C18&amp;"; "</f>
        <v xml:space="preserve">kbd_usr[13].fShifted=ITM_FILL; </v>
      </c>
      <c r="D65" t="str">
        <f>"kbd_usr["&amp;$A65&amp;"]."&amp;D$50&amp;"="&amp;WP43SLayout1!D18&amp;"; "</f>
        <v xml:space="preserve">kbd_usr[13].gShifted=-MNU_STK; </v>
      </c>
      <c r="E65" t="str">
        <f>"kbd_usr["&amp;$A65&amp;"]."&amp;E$50&amp;"="&amp;WP43SLayout1!E18&amp;"; "</f>
        <v xml:space="preserve">kbd_usr[13].keyLblAim=ITM_ex; </v>
      </c>
      <c r="F65" t="str">
        <f>"kbd_usr["&amp;$A65&amp;"]."&amp;F$50&amp;"="&amp;WP43SLayout1!F18&amp;"; "</f>
        <v xml:space="preserve">kbd_usr[13].primaryAim=ITM_K; </v>
      </c>
      <c r="G65" t="str">
        <f>"kbd_usr["&amp;$A65&amp;"]."&amp;G$50&amp;"="&amp;WP43SLayout1!G18&amp;"; "</f>
        <v xml:space="preserve">kbd_usr[13].fShiftedAim=ITM_ex; </v>
      </c>
      <c r="H65" t="str">
        <f>"kbd_usr["&amp;$A65&amp;"]."&amp;H$50&amp;"="&amp;WP43SLayout1!H18&amp;"; "</f>
        <v xml:space="preserve">kbd_usr[13].gShiftedAim=ITM_KAPPA; </v>
      </c>
      <c r="I65" t="str">
        <f>"kbd_usr["&amp;$A65&amp;"]."&amp;I$50&amp;"="&amp;WP43SLayout1!I18&amp;"; "</f>
        <v xml:space="preserve">kbd_usr[13].primaryTam=ITM_REG_K; </v>
      </c>
      <c r="K65" s="16" t="str">
        <f>"    "&amp;WP43SLayout1!B65&amp;REPT(" ",(WP43SLayout1!$J$51-LEN(WP43SLayout1!B65)))&amp;
WP43SLayout1!C65&amp;REPT(" ",(WP43SLayout1!$J$51-LEN(WP43SLayout1!C65)))&amp;
WP43SLayout1!D65&amp;REPT(" ",(WP43SLayout1!$J$51-LEN(WP43SLayout1!D65)))&amp;
WP43SLayout1!E65&amp;REPT(" ",(WP43SLayout1!$J$51-LEN(WP43SLayout1!E65)))&amp;
WP43SLayout1!F65&amp;REPT(" ",(WP43SLayout1!$J$51-LEN(WP43SLayout1!F65)))&amp;
WP43SLayout1!G65&amp;REPT(" ",(WP43SLayout1!$J$51-LEN(WP43SLayout1!G65)))&amp;
WP43SLayout1!H65&amp;REPT(" ",(WP43SLayout1!$J$51-LEN(WP43SLayout1!H65)))&amp;
WP43SLayout1!I65&amp;REPT(" ",(WP43SLayout1!$J$51-LEN(WP43SLayout1!I65)))</f>
        <v xml:space="preserve">    kbd_usr[13].primary=ITM_XexY;                     kbd_usr[13].fShifted=ITM_FILL;                    kbd_usr[13].gShifted=-MNU_STK;                    kbd_usr[13].keyLblAim=ITM_ex;                     kbd_usr[13].primaryAim=ITM_K;                     kbd_usr[13].fShiftedAim=ITM_ex;                   kbd_usr[13].gShiftedAim=ITM_KAPPA;                kbd_usr[13].primaryTam=ITM_REG_K;                 </v>
      </c>
    </row>
    <row r="66" spans="1:11">
      <c r="A66">
        <v>14</v>
      </c>
      <c r="B66" t="str">
        <f>"kbd_usr["&amp;$A66&amp;"]."&amp;B$50&amp;"="&amp;WP43SLayout1!B19&amp;"; "</f>
        <v xml:space="preserve">kbd_usr[14].primary=ITM_CHS; </v>
      </c>
      <c r="C66" t="str">
        <f>"kbd_usr["&amp;$A66&amp;"]."&amp;C$50&amp;"="&amp;WP43SLayout1!C19&amp;"; "</f>
        <v xml:space="preserve">kbd_usr[14].fShifted=ITM_DELTAPC; </v>
      </c>
      <c r="D66" t="str">
        <f>"kbd_usr["&amp;$A66&amp;"]."&amp;D$50&amp;"="&amp;WP43SLayout1!D19&amp;"; "</f>
        <v xml:space="preserve">kbd_usr[14].gShifted=-MNU_FIN; </v>
      </c>
      <c r="E66" t="str">
        <f>"kbd_usr["&amp;$A66&amp;"]."&amp;E$50&amp;"="&amp;WP43SLayout1!E19&amp;"; "</f>
        <v xml:space="preserve">kbd_usr[14].keyLblAim=ITM_PLUS_MINUS; </v>
      </c>
      <c r="F66" t="str">
        <f>"kbd_usr["&amp;$A66&amp;"]."&amp;F$50&amp;"="&amp;WP43SLayout1!F19&amp;"; "</f>
        <v xml:space="preserve">kbd_usr[14].primaryAim=ITM_L; </v>
      </c>
      <c r="G66" t="str">
        <f>"kbd_usr["&amp;$A66&amp;"]."&amp;G$50&amp;"="&amp;WP43SLayout1!G19&amp;"; "</f>
        <v xml:space="preserve">kbd_usr[14].fShiftedAim=ITM_PLUS_MINUS; </v>
      </c>
      <c r="H66" t="str">
        <f>"kbd_usr["&amp;$A66&amp;"]."&amp;H$50&amp;"="&amp;WP43SLayout1!H19&amp;"; "</f>
        <v xml:space="preserve">kbd_usr[14].gShiftedAim=ITM_LAMBDA; </v>
      </c>
      <c r="I66" t="str">
        <f>"kbd_usr["&amp;$A66&amp;"]."&amp;I$50&amp;"="&amp;WP43SLayout1!I19&amp;"; "</f>
        <v xml:space="preserve">kbd_usr[14].primaryTam=ITM_REG_L; </v>
      </c>
      <c r="K66" s="16" t="str">
        <f>"    "&amp;WP43SLayout1!B66&amp;REPT(" ",(WP43SLayout1!$J$51-LEN(WP43SLayout1!B66)))&amp;
WP43SLayout1!C66&amp;REPT(" ",(WP43SLayout1!$J$51-LEN(WP43SLayout1!C66)))&amp;
WP43SLayout1!D66&amp;REPT(" ",(WP43SLayout1!$J$51-LEN(WP43SLayout1!D66)))&amp;
WP43SLayout1!E66&amp;REPT(" ",(WP43SLayout1!$J$51-LEN(WP43SLayout1!E66)))&amp;
WP43SLayout1!F66&amp;REPT(" ",(WP43SLayout1!$J$51-LEN(WP43SLayout1!F66)))&amp;
WP43SLayout1!G66&amp;REPT(" ",(WP43SLayout1!$J$51-LEN(WP43SLayout1!G66)))&amp;
WP43SLayout1!H66&amp;REPT(" ",(WP43SLayout1!$J$51-LEN(WP43SLayout1!H66)))&amp;
WP43SLayout1!I66&amp;REPT(" ",(WP43SLayout1!$J$51-LEN(WP43SLayout1!I66)))</f>
        <v xml:space="preserve">    kbd_usr[14].primary=ITM_CHS;                      kbd_usr[14].fShifted=ITM_DELTAPC;                 kbd_usr[14].gShifted=-MNU_FIN;                    kbd_usr[14].keyLblAim=ITM_PLUS_MINUS;             kbd_usr[14].primaryAim=ITM_L;                     kbd_usr[14].fShiftedAim=ITM_PLUS_MINUS;           kbd_usr[14].gShiftedAim=ITM_LAMBDA;               kbd_usr[14].primaryTam=ITM_REG_L;                 </v>
      </c>
    </row>
    <row r="67" spans="1:11">
      <c r="A67">
        <v>15</v>
      </c>
      <c r="B67" t="str">
        <f>"kbd_usr["&amp;$A67&amp;"]."&amp;B$50&amp;"="&amp;WP43SLayout1!B20&amp;"; "</f>
        <v xml:space="preserve">kbd_usr[15].primary=ITM_EXPONENT; </v>
      </c>
      <c r="C67" t="str">
        <f>"kbd_usr["&amp;$A67&amp;"]."&amp;C$50&amp;"="&amp;WP43SLayout1!C20&amp;"; "</f>
        <v xml:space="preserve">kbd_usr[15].fShifted=ITM_SHOW; </v>
      </c>
      <c r="D67" t="str">
        <f>"kbd_usr["&amp;$A67&amp;"]."&amp;D$50&amp;"="&amp;WP43SLayout1!D20&amp;"; "</f>
        <v xml:space="preserve">kbd_usr[15].gShifted=-MNU_DSP; </v>
      </c>
      <c r="E67" t="str">
        <f>"kbd_usr["&amp;$A67&amp;"]."&amp;E$50&amp;"="&amp;WP43SLayout1!E20&amp;"; "</f>
        <v xml:space="preserve">kbd_usr[15].keyLblAim=ITM_NULL; </v>
      </c>
      <c r="F67" t="str">
        <f>"kbd_usr["&amp;$A67&amp;"]."&amp;F$50&amp;"="&amp;WP43SLayout1!F20&amp;"; "</f>
        <v xml:space="preserve">kbd_usr[15].primaryAim=ITM_M; </v>
      </c>
      <c r="G67" t="str">
        <f>"kbd_usr["&amp;$A67&amp;"]."&amp;G$50&amp;"="&amp;WP43SLayout1!G20&amp;"; "</f>
        <v xml:space="preserve">kbd_usr[15].fShiftedAim=ITM_UP_ARROW; </v>
      </c>
      <c r="H67" t="str">
        <f>"kbd_usr["&amp;$A67&amp;"]."&amp;H$50&amp;"="&amp;WP43SLayout1!H20&amp;"; "</f>
        <v xml:space="preserve">kbd_usr[15].gShiftedAim=ITM_MU; </v>
      </c>
      <c r="I67" t="str">
        <f>"kbd_usr["&amp;$A67&amp;"]."&amp;I$50&amp;"="&amp;WP43SLayout1!I20&amp;"; "</f>
        <v xml:space="preserve">kbd_usr[15].primaryTam=ITM_NULL; </v>
      </c>
      <c r="K67" s="16" t="str">
        <f>"    "&amp;WP43SLayout1!B67&amp;REPT(" ",(WP43SLayout1!$J$51-LEN(WP43SLayout1!B67)))&amp;
WP43SLayout1!C67&amp;REPT(" ",(WP43SLayout1!$J$51-LEN(WP43SLayout1!C67)))&amp;
WP43SLayout1!D67&amp;REPT(" ",(WP43SLayout1!$J$51-LEN(WP43SLayout1!D67)))&amp;
WP43SLayout1!E67&amp;REPT(" ",(WP43SLayout1!$J$51-LEN(WP43SLayout1!E67)))&amp;
WP43SLayout1!F67&amp;REPT(" ",(WP43SLayout1!$J$51-LEN(WP43SLayout1!F67)))&amp;
WP43SLayout1!G67&amp;REPT(" ",(WP43SLayout1!$J$51-LEN(WP43SLayout1!G67)))&amp;
WP43SLayout1!H67&amp;REPT(" ",(WP43SLayout1!$J$51-LEN(WP43SLayout1!H67)))&amp;
WP43SLayout1!I67&amp;REPT(" ",(WP43SLayout1!$J$51-LEN(WP43SLayout1!I67)))</f>
        <v xml:space="preserve">    kbd_usr[15].primary=ITM_EXPONENT;                 kbd_usr[15].fShifted=ITM_SHOW;                    kbd_usr[15].gShifted=-MNU_DSP;                    kbd_usr[15].keyLblAim=ITM_NULL;                   kbd_usr[15].primaryAim=ITM_M;                     kbd_usr[15].fShiftedAim=ITM_UP_ARROW;             kbd_usr[15].gShiftedAim=ITM_MU;                   kbd_usr[15].primaryTam=ITM_NULL;                  </v>
      </c>
    </row>
    <row r="68" spans="1:11">
      <c r="A68">
        <v>16</v>
      </c>
      <c r="B68" t="str">
        <f>"kbd_usr["&amp;$A68&amp;"]."&amp;B$50&amp;"="&amp;WP43SLayout1!B21&amp;"; "</f>
        <v xml:space="preserve">kbd_usr[16].primary=ITM_BACKSPACE; </v>
      </c>
      <c r="C68" t="str">
        <f>"kbd_usr["&amp;$A68&amp;"]."&amp;C$50&amp;"="&amp;WP43SLayout1!C21&amp;"; "</f>
        <v xml:space="preserve">kbd_usr[16].fShifted=ITM_UNDO; </v>
      </c>
      <c r="D68" t="str">
        <f>"kbd_usr["&amp;$A68&amp;"]."&amp;D$50&amp;"="&amp;WP43SLayout1!D21&amp;"; "</f>
        <v xml:space="preserve">kbd_usr[16].gShifted=-MNU_CLR; </v>
      </c>
      <c r="E68" t="str">
        <f>"kbd_usr["&amp;$A68&amp;"]."&amp;E$50&amp;"="&amp;WP43SLayout1!E21&amp;"; "</f>
        <v xml:space="preserve">kbd_usr[16].keyLblAim=ITM_BACKSPACE; </v>
      </c>
      <c r="F68" t="str">
        <f>"kbd_usr["&amp;$A68&amp;"]."&amp;F$50&amp;"="&amp;WP43SLayout1!F21&amp;"; "</f>
        <v xml:space="preserve">kbd_usr[16].primaryAim=ITM_BACKSPACE; </v>
      </c>
      <c r="G68" t="str">
        <f>"kbd_usr["&amp;$A68&amp;"]."&amp;G$50&amp;"="&amp;WP43SLayout1!G21&amp;"; "</f>
        <v xml:space="preserve">kbd_usr[16].fShiftedAim=ITM_UNDO; </v>
      </c>
      <c r="H68" t="str">
        <f>"kbd_usr["&amp;$A68&amp;"]."&amp;H$50&amp;"="&amp;WP43SLayout1!H21&amp;"; "</f>
        <v xml:space="preserve">kbd_usr[16].gShiftedAim=-MNU_CLR; </v>
      </c>
      <c r="I68" t="str">
        <f>"kbd_usr["&amp;$A68&amp;"]."&amp;I$50&amp;"="&amp;WP43SLayout1!I21&amp;"; "</f>
        <v xml:space="preserve">kbd_usr[16].primaryTam=ITM_BACKSPACE; </v>
      </c>
      <c r="K68" s="16" t="str">
        <f>"    "&amp;WP43SLayout1!B68&amp;REPT(" ",(WP43SLayout1!$J$51-LEN(WP43SLayout1!B68)))&amp;
WP43SLayout1!C68&amp;REPT(" ",(WP43SLayout1!$J$51-LEN(WP43SLayout1!C68)))&amp;
WP43SLayout1!D68&amp;REPT(" ",(WP43SLayout1!$J$51-LEN(WP43SLayout1!D68)))&amp;
WP43SLayout1!E68&amp;REPT(" ",(WP43SLayout1!$J$51-LEN(WP43SLayout1!E68)))&amp;
WP43SLayout1!F68&amp;REPT(" ",(WP43SLayout1!$J$51-LEN(WP43SLayout1!F68)))&amp;
WP43SLayout1!G68&amp;REPT(" ",(WP43SLayout1!$J$51-LEN(WP43SLayout1!G68)))&amp;
WP43SLayout1!H68&amp;REPT(" ",(WP43SLayout1!$J$51-LEN(WP43SLayout1!H68)))&amp;
WP43SLayout1!I68&amp;REPT(" ",(WP43SLayout1!$J$51-LEN(WP43SLayout1!I68)))</f>
        <v xml:space="preserve">    kbd_usr[16].primary=ITM_BACKSPACE;                kbd_usr[16].fShifted=ITM_UNDO;                    kbd_usr[16].gShifted=-MNU_CLR;                    kbd_usr[16].keyLblAim=ITM_BACKSPACE;              kbd_usr[16].primaryAim=ITM_BACKSPACE;             kbd_usr[16].fShiftedAim=ITM_UNDO;                 kbd_usr[16].gShiftedAim=-MNU_CLR;                 kbd_usr[16].primaryTam=ITM_BACKSPACE;             </v>
      </c>
    </row>
    <row r="69" spans="1:11">
      <c r="A69">
        <v>17</v>
      </c>
      <c r="B69" t="str">
        <f>"kbd_usr["&amp;$A69&amp;"]."&amp;B$50&amp;"="&amp;WP43SLayout1!B23&amp;"; "</f>
        <v xml:space="preserve">kbd_usr[17].primary=ITM_DIV; </v>
      </c>
      <c r="C69" t="str">
        <f>"kbd_usr["&amp;$A69&amp;"]."&amp;C$50&amp;"="&amp;WP43SLayout1!C23&amp;"; "</f>
        <v xml:space="preserve">kbd_usr[17].fShifted=ITM_RMD; </v>
      </c>
      <c r="D69" t="str">
        <f>"kbd_usr["&amp;$A69&amp;"]."&amp;D$50&amp;"="&amp;WP43SLayout1!D23&amp;"; "</f>
        <v xml:space="preserve">kbd_usr[17].gShifted=ITM_MOD; </v>
      </c>
      <c r="E69" t="str">
        <f>"kbd_usr["&amp;$A69&amp;"]."&amp;E$50&amp;"="&amp;WP43SLayout1!E23&amp;"; "</f>
        <v xml:space="preserve">kbd_usr[17].keyLblAim=ITM_SLASH; </v>
      </c>
      <c r="F69" t="str">
        <f>"kbd_usr["&amp;$A69&amp;"]."&amp;F$50&amp;"="&amp;WP43SLayout1!F23&amp;"; "</f>
        <v xml:space="preserve">kbd_usr[17].primaryAim=ITM_N; </v>
      </c>
      <c r="G69" t="str">
        <f>"kbd_usr["&amp;$A69&amp;"]."&amp;G$50&amp;"="&amp;WP43SLayout1!G23&amp;"; "</f>
        <v xml:space="preserve">kbd_usr[17].fShiftedAim=ITM_SLASH; </v>
      </c>
      <c r="H69" t="str">
        <f>"kbd_usr["&amp;$A69&amp;"]."&amp;H$50&amp;"="&amp;WP43SLayout1!H23&amp;"; "</f>
        <v xml:space="preserve">kbd_usr[17].gShiftedAim=ITM_NU; </v>
      </c>
      <c r="I69" t="str">
        <f>"kbd_usr["&amp;$A69&amp;"]."&amp;I$50&amp;"="&amp;WP43SLayout1!I23&amp;"; "</f>
        <v xml:space="preserve">kbd_usr[17].primaryTam=ITM_DIV; </v>
      </c>
      <c r="K69" s="16" t="str">
        <f>"    "&amp;WP43SLayout1!B69&amp;REPT(" ",(WP43SLayout1!$J$51-LEN(WP43SLayout1!B69)))&amp;
WP43SLayout1!C69&amp;REPT(" ",(WP43SLayout1!$J$51-LEN(WP43SLayout1!C69)))&amp;
WP43SLayout1!D69&amp;REPT(" ",(WP43SLayout1!$J$51-LEN(WP43SLayout1!D69)))&amp;
WP43SLayout1!E69&amp;REPT(" ",(WP43SLayout1!$J$51-LEN(WP43SLayout1!E69)))&amp;
WP43SLayout1!F69&amp;REPT(" ",(WP43SLayout1!$J$51-LEN(WP43SLayout1!F69)))&amp;
WP43SLayout1!G69&amp;REPT(" ",(WP43SLayout1!$J$51-LEN(WP43SLayout1!G69)))&amp;
WP43SLayout1!H69&amp;REPT(" ",(WP43SLayout1!$J$51-LEN(WP43SLayout1!H69)))&amp;
WP43SLayout1!I69&amp;REPT(" ",(WP43SLayout1!$J$51-LEN(WP43SLayout1!I69)))</f>
        <v xml:space="preserve">    kbd_usr[17].primary=ITM_DIV;                      kbd_usr[17].fShifted=ITM_RMD;                     kbd_usr[17].gShifted=ITM_MOD;                     kbd_usr[17].keyLblAim=ITM_SLASH;                  kbd_usr[17].primaryAim=ITM_N;                     kbd_usr[17].fShiftedAim=ITM_SLASH;                kbd_usr[17].gShiftedAim=ITM_NU;                   kbd_usr[17].primaryTam=ITM_DIV;                   </v>
      </c>
    </row>
    <row r="70" spans="1:11">
      <c r="A70">
        <v>18</v>
      </c>
      <c r="B70" t="str">
        <f>"kbd_usr["&amp;$A70&amp;"]."&amp;B$50&amp;"="&amp;WP43SLayout1!B24&amp;"; "</f>
        <v xml:space="preserve">kbd_usr[18].primary=ITM_7; </v>
      </c>
      <c r="C70" t="str">
        <f>"kbd_usr["&amp;$A70&amp;"]."&amp;C$50&amp;"="&amp;WP43SLayout1!C24&amp;"; "</f>
        <v xml:space="preserve">kbd_usr[18].fShifted=-MNU_CONST; </v>
      </c>
      <c r="D70" t="str">
        <f>"kbd_usr["&amp;$A70&amp;"]."&amp;D$50&amp;"="&amp;WP43SLayout1!D24&amp;"; "</f>
        <v xml:space="preserve">kbd_usr[18].gShifted=-MNU_ASN; </v>
      </c>
      <c r="E70" t="str">
        <f>"kbd_usr["&amp;$A70&amp;"]."&amp;E$50&amp;"="&amp;WP43SLayout1!E24&amp;"; "</f>
        <v xml:space="preserve">kbd_usr[18].keyLblAim=ITM_7; </v>
      </c>
      <c r="F70" t="str">
        <f>"kbd_usr["&amp;$A70&amp;"]."&amp;F$50&amp;"="&amp;WP43SLayout1!F24&amp;"; "</f>
        <v xml:space="preserve">kbd_usr[18].primaryAim=ITM_O; </v>
      </c>
      <c r="G70" t="str">
        <f>"kbd_usr["&amp;$A70&amp;"]."&amp;G$50&amp;"="&amp;WP43SLayout1!G24&amp;"; "</f>
        <v xml:space="preserve">kbd_usr[18].fShiftedAim=ITM_7; </v>
      </c>
      <c r="H70" t="str">
        <f>"kbd_usr["&amp;$A70&amp;"]."&amp;H$50&amp;"="&amp;WP43SLayout1!H24&amp;"; "</f>
        <v xml:space="preserve">kbd_usr[18].gShiftedAim=ITM_OMEGA; </v>
      </c>
      <c r="I70" t="str">
        <f>"kbd_usr["&amp;$A70&amp;"]."&amp;I$50&amp;"="&amp;WP43SLayout1!I24&amp;"; "</f>
        <v xml:space="preserve">kbd_usr[18].primaryTam=ITM_7; </v>
      </c>
      <c r="K70" s="16" t="str">
        <f>"    "&amp;WP43SLayout1!B70&amp;REPT(" ",(WP43SLayout1!$J$51-LEN(WP43SLayout1!B70)))&amp;
WP43SLayout1!C70&amp;REPT(" ",(WP43SLayout1!$J$51-LEN(WP43SLayout1!C70)))&amp;
WP43SLayout1!D70&amp;REPT(" ",(WP43SLayout1!$J$51-LEN(WP43SLayout1!D70)))&amp;
WP43SLayout1!E70&amp;REPT(" ",(WP43SLayout1!$J$51-LEN(WP43SLayout1!E70)))&amp;
WP43SLayout1!F70&amp;REPT(" ",(WP43SLayout1!$J$51-LEN(WP43SLayout1!F70)))&amp;
WP43SLayout1!G70&amp;REPT(" ",(WP43SLayout1!$J$51-LEN(WP43SLayout1!G70)))&amp;
WP43SLayout1!H70&amp;REPT(" ",(WP43SLayout1!$J$51-LEN(WP43SLayout1!H70)))&amp;
WP43SLayout1!I70&amp;REPT(" ",(WP43SLayout1!$J$51-LEN(WP43SLayout1!I70)))</f>
        <v xml:space="preserve">    kbd_usr[18].primary=ITM_7;                        kbd_usr[18].fShifted=-MNU_CONST;                  kbd_usr[18].gShifted=-MNU_ASN;                    kbd_usr[18].keyLblAim=ITM_7;                      kbd_usr[18].primaryAim=ITM_O;                     kbd_usr[18].fShiftedAim=ITM_7;                    kbd_usr[18].gShiftedAim=ITM_OMEGA;                kbd_usr[18].primaryTam=ITM_7;                     </v>
      </c>
    </row>
    <row r="71" spans="1:11">
      <c r="A71">
        <v>19</v>
      </c>
      <c r="B71" t="str">
        <f>"kbd_usr["&amp;$A71&amp;"]."&amp;B$50&amp;"="&amp;WP43SLayout1!B25&amp;"; "</f>
        <v xml:space="preserve">kbd_usr[19].primary=ITM_8; </v>
      </c>
      <c r="C71" t="str">
        <f>"kbd_usr["&amp;$A71&amp;"]."&amp;C$50&amp;"="&amp;WP43SLayout1!C25&amp;"; "</f>
        <v xml:space="preserve">kbd_usr[19].fShifted=ITM_USERMODE; </v>
      </c>
      <c r="D71" t="str">
        <f>"kbd_usr["&amp;$A71&amp;"]."&amp;D$50&amp;"="&amp;WP43SLayout1!D25&amp;"; "</f>
        <v xml:space="preserve">kbd_usr[19].gShifted=ITM_SNAP; </v>
      </c>
      <c r="E71" t="str">
        <f>"kbd_usr["&amp;$A71&amp;"]."&amp;E$50&amp;"="&amp;WP43SLayout1!E25&amp;"; "</f>
        <v xml:space="preserve">kbd_usr[19].keyLblAim=ITM_8; </v>
      </c>
      <c r="F71" t="str">
        <f>"kbd_usr["&amp;$A71&amp;"]."&amp;F$50&amp;"="&amp;WP43SLayout1!F25&amp;"; "</f>
        <v xml:space="preserve">kbd_usr[19].primaryAim=ITM_P; </v>
      </c>
      <c r="G71" t="str">
        <f>"kbd_usr["&amp;$A71&amp;"]."&amp;G$50&amp;"="&amp;WP43SLayout1!G25&amp;"; "</f>
        <v xml:space="preserve">kbd_usr[19].fShiftedAim=ITM_8; </v>
      </c>
      <c r="H71" t="str">
        <f>"kbd_usr["&amp;$A71&amp;"]."&amp;H$50&amp;"="&amp;WP43SLayout1!H25&amp;"; "</f>
        <v xml:space="preserve">kbd_usr[19].gShiftedAim=ITM_PI; </v>
      </c>
      <c r="I71" t="str">
        <f>"kbd_usr["&amp;$A71&amp;"]."&amp;I$50&amp;"="&amp;WP43SLayout1!I25&amp;"; "</f>
        <v xml:space="preserve">kbd_usr[19].primaryTam=ITM_8; </v>
      </c>
      <c r="K71" s="16" t="str">
        <f>"    "&amp;WP43SLayout1!B71&amp;REPT(" ",(WP43SLayout1!$J$51-LEN(WP43SLayout1!B71)))&amp;
WP43SLayout1!C71&amp;REPT(" ",(WP43SLayout1!$J$51-LEN(WP43SLayout1!C71)))&amp;
WP43SLayout1!D71&amp;REPT(" ",(WP43SLayout1!$J$51-LEN(WP43SLayout1!D71)))&amp;
WP43SLayout1!E71&amp;REPT(" ",(WP43SLayout1!$J$51-LEN(WP43SLayout1!E71)))&amp;
WP43SLayout1!F71&amp;REPT(" ",(WP43SLayout1!$J$51-LEN(WP43SLayout1!F71)))&amp;
WP43SLayout1!G71&amp;REPT(" ",(WP43SLayout1!$J$51-LEN(WP43SLayout1!G71)))&amp;
WP43SLayout1!H71&amp;REPT(" ",(WP43SLayout1!$J$51-LEN(WP43SLayout1!H71)))&amp;
WP43SLayout1!I71&amp;REPT(" ",(WP43SLayout1!$J$51-LEN(WP43SLayout1!I71)))</f>
        <v xml:space="preserve">    kbd_usr[19].primary=ITM_8;                        kbd_usr[19].fShifted=ITM_USERMODE;                kbd_usr[19].gShifted=ITM_SNAP;                    kbd_usr[19].keyLblAim=ITM_8;                      kbd_usr[19].primaryAim=ITM_P;                     kbd_usr[19].fShiftedAim=ITM_8;                    kbd_usr[19].gShiftedAim=ITM_PI;                   kbd_usr[19].primaryTam=ITM_8;                     </v>
      </c>
    </row>
    <row r="72" spans="1:11">
      <c r="A72">
        <v>20</v>
      </c>
      <c r="B72" t="str">
        <f>"kbd_usr["&amp;$A72&amp;"]."&amp;B$50&amp;"="&amp;WP43SLayout1!B26&amp;"; "</f>
        <v xml:space="preserve">kbd_usr[20].primary=ITM_9; </v>
      </c>
      <c r="C72" t="str">
        <f>"kbd_usr["&amp;$A72&amp;"]."&amp;C$50&amp;"="&amp;WP43SLayout1!C26&amp;"; "</f>
        <v xml:space="preserve">kbd_usr[20].fShifted=-MNU_HOME; </v>
      </c>
      <c r="D72" t="str">
        <f>"kbd_usr["&amp;$A72&amp;"]."&amp;D$50&amp;"="&amp;WP43SLayout1!D26&amp;"; "</f>
        <v xml:space="preserve">kbd_usr[20].gShifted=ITM_RTN; </v>
      </c>
      <c r="E72" t="str">
        <f>"kbd_usr["&amp;$A72&amp;"]."&amp;E$50&amp;"="&amp;WP43SLayout1!E26&amp;"; "</f>
        <v xml:space="preserve">kbd_usr[20].keyLblAim=ITM_9; </v>
      </c>
      <c r="F72" t="str">
        <f>"kbd_usr["&amp;$A72&amp;"]."&amp;F$50&amp;"="&amp;WP43SLayout1!F26&amp;"; "</f>
        <v xml:space="preserve">kbd_usr[20].primaryAim=ITM_Q; </v>
      </c>
      <c r="G72" t="str">
        <f>"kbd_usr["&amp;$A72&amp;"]."&amp;G$50&amp;"="&amp;WP43SLayout1!G26&amp;"; "</f>
        <v xml:space="preserve">kbd_usr[20].fShiftedAim=ITM_9; </v>
      </c>
      <c r="H72" t="str">
        <f>"kbd_usr["&amp;$A72&amp;"]."&amp;H$50&amp;"="&amp;WP43SLayout1!H26&amp;"; "</f>
        <v xml:space="preserve">kbd_usr[20].gShiftedAim=ITM_RTN; </v>
      </c>
      <c r="I72" t="str">
        <f>"kbd_usr["&amp;$A72&amp;"]."&amp;I$50&amp;"="&amp;WP43SLayout1!I26&amp;"; "</f>
        <v xml:space="preserve">kbd_usr[20].primaryTam=ITM_9; </v>
      </c>
      <c r="K72" s="16" t="str">
        <f>"    "&amp;WP43SLayout1!B72&amp;REPT(" ",(WP43SLayout1!$J$51-LEN(WP43SLayout1!B72)))&amp;
WP43SLayout1!C72&amp;REPT(" ",(WP43SLayout1!$J$51-LEN(WP43SLayout1!C72)))&amp;
WP43SLayout1!D72&amp;REPT(" ",(WP43SLayout1!$J$51-LEN(WP43SLayout1!D72)))&amp;
WP43SLayout1!E72&amp;REPT(" ",(WP43SLayout1!$J$51-LEN(WP43SLayout1!E72)))&amp;
WP43SLayout1!F72&amp;REPT(" ",(WP43SLayout1!$J$51-LEN(WP43SLayout1!F72)))&amp;
WP43SLayout1!G72&amp;REPT(" ",(WP43SLayout1!$J$51-LEN(WP43SLayout1!G72)))&amp;
WP43SLayout1!H72&amp;REPT(" ",(WP43SLayout1!$J$51-LEN(WP43SLayout1!H72)))&amp;
WP43SLayout1!I72&amp;REPT(" ",(WP43SLayout1!$J$51-LEN(WP43SLayout1!I72)))</f>
        <v xml:space="preserve">    kbd_usr[20].primary=ITM_9;                        kbd_usr[20].fShifted=-MNU_HOME;                   kbd_usr[20].gShifted=ITM_RTN;                     kbd_usr[20].keyLblAim=ITM_9;                      kbd_usr[20].primaryAim=ITM_Q;                     kbd_usr[20].fShiftedAim=ITM_9;                    kbd_usr[20].gShiftedAim=ITM_RTN;                  kbd_usr[20].primaryTam=ITM_9;                     </v>
      </c>
    </row>
    <row r="73" spans="1:11">
      <c r="A73">
        <v>21</v>
      </c>
      <c r="B73" t="str">
        <f>"kbd_usr["&amp;$A73&amp;"]."&amp;B$50&amp;"="&amp;WP43SLayout1!B27&amp;"; "</f>
        <v xml:space="preserve">kbd_usr[21].primary=ITM_XEQ; </v>
      </c>
      <c r="C73" t="str">
        <f>"kbd_usr["&amp;$A73&amp;"]."&amp;C$50&amp;"="&amp;WP43SLayout1!C27&amp;"; "</f>
        <v xml:space="preserve">kbd_usr[21].fShifted=ITM_GTO; </v>
      </c>
      <c r="D73" t="str">
        <f>"kbd_usr["&amp;$A73&amp;"]."&amp;D$50&amp;"="&amp;WP43SLayout1!D27&amp;"; "</f>
        <v xml:space="preserve">kbd_usr[21].gShifted=ITM_LBL; </v>
      </c>
      <c r="E73" t="str">
        <f>"kbd_usr["&amp;$A73&amp;"]."&amp;E$50&amp;"="&amp;WP43SLayout1!E27&amp;"; "</f>
        <v xml:space="preserve">kbd_usr[21].keyLblAim=ITM_NULL; </v>
      </c>
      <c r="F73" t="str">
        <f>"kbd_usr["&amp;$A73&amp;"]."&amp;F$50&amp;"="&amp;WP43SLayout1!F27&amp;"; "</f>
        <v xml:space="preserve">kbd_usr[21].primaryAim=ITM_NULL; </v>
      </c>
      <c r="G73" t="str">
        <f>"kbd_usr["&amp;$A73&amp;"]."&amp;G$50&amp;"="&amp;WP43SLayout1!G27&amp;"; "</f>
        <v xml:space="preserve">kbd_usr[21].fShiftedAim=ITM_NULL; </v>
      </c>
      <c r="H73" t="str">
        <f>"kbd_usr["&amp;$A73&amp;"]."&amp;H$50&amp;"="&amp;WP43SLayout1!H27&amp;"; "</f>
        <v xml:space="preserve">kbd_usr[21].gShiftedAim=ITM_NULL; </v>
      </c>
      <c r="I73" t="str">
        <f>"kbd_usr["&amp;$A73&amp;"]."&amp;I$50&amp;"="&amp;WP43SLayout1!I27&amp;"; "</f>
        <v xml:space="preserve">kbd_usr[21].primaryTam=ITM_NULL; </v>
      </c>
      <c r="K73" s="16" t="str">
        <f>"    "&amp;WP43SLayout1!B73&amp;REPT(" ",(WP43SLayout1!$J$51-LEN(WP43SLayout1!B73)))&amp;
WP43SLayout1!C73&amp;REPT(" ",(WP43SLayout1!$J$51-LEN(WP43SLayout1!C73)))&amp;
WP43SLayout1!D73&amp;REPT(" ",(WP43SLayout1!$J$51-LEN(WP43SLayout1!D73)))&amp;
WP43SLayout1!E73&amp;REPT(" ",(WP43SLayout1!$J$51-LEN(WP43SLayout1!E73)))&amp;
WP43SLayout1!F73&amp;REPT(" ",(WP43SLayout1!$J$51-LEN(WP43SLayout1!F73)))&amp;
WP43SLayout1!G73&amp;REPT(" ",(WP43SLayout1!$J$51-LEN(WP43SLayout1!G73)))&amp;
WP43SLayout1!H73&amp;REPT(" ",(WP43SLayout1!$J$51-LEN(WP43SLayout1!H73)))&amp;
WP43SLayout1!I73&amp;REPT(" ",(WP43SLayout1!$J$51-LEN(WP43SLayout1!I73)))</f>
        <v xml:space="preserve">    kbd_usr[21].primary=ITM_XEQ;                      kbd_usr[21].fShifted=ITM_GTO;                     kbd_usr[21].gShifted=ITM_LBL;                     kbd_usr[21].keyLblAim=ITM_NULL;                   kbd_usr[21].primaryAim=ITM_NULL;                  kbd_usr[21].fShiftedAim=ITM_NULL;                 kbd_usr[21].gShiftedAim=ITM_NULL;                 kbd_usr[21].primaryTam=ITM_NULL;                  </v>
      </c>
    </row>
    <row r="74" spans="1:11">
      <c r="A74">
        <v>22</v>
      </c>
      <c r="B74" t="str">
        <f>"kbd_usr["&amp;$A74&amp;"]."&amp;B$50&amp;"="&amp;WP43SLayout1!B29&amp;"; "</f>
        <v xml:space="preserve">kbd_usr[22].primary=ITM_MULT; </v>
      </c>
      <c r="C74" t="str">
        <f>"kbd_usr["&amp;$A74&amp;"]."&amp;C$50&amp;"="&amp;WP43SLayout1!C29&amp;"; "</f>
        <v xml:space="preserve">kbd_usr[22].fShifted=ITM_XFACT; </v>
      </c>
      <c r="D74" t="str">
        <f>"kbd_usr["&amp;$A74&amp;"]."&amp;D$50&amp;"="&amp;WP43SLayout1!D29&amp;"; "</f>
        <v xml:space="preserve">kbd_usr[22].gShifted=-MNU_PROB; </v>
      </c>
      <c r="E74" t="str">
        <f>"kbd_usr["&amp;$A74&amp;"]."&amp;E$50&amp;"="&amp;WP43SLayout1!E29&amp;"; "</f>
        <v xml:space="preserve">kbd_usr[22].keyLblAim=ITM_CROSS; </v>
      </c>
      <c r="F74" t="str">
        <f>"kbd_usr["&amp;$A74&amp;"]."&amp;F$50&amp;"="&amp;WP43SLayout1!F29&amp;"; "</f>
        <v xml:space="preserve">kbd_usr[22].primaryAim=ITM_R; </v>
      </c>
      <c r="G74" t="str">
        <f>"kbd_usr["&amp;$A74&amp;"]."&amp;G$50&amp;"="&amp;WP43SLayout1!G29&amp;"; "</f>
        <v xml:space="preserve">kbd_usr[22].fShiftedAim=ITM_PROD_SIGN; </v>
      </c>
      <c r="H74" t="str">
        <f>"kbd_usr["&amp;$A74&amp;"]."&amp;H$50&amp;"="&amp;WP43SLayout1!H29&amp;"; "</f>
        <v xml:space="preserve">kbd_usr[22].gShiftedAim=ITM_RHO; </v>
      </c>
      <c r="I74" t="str">
        <f>"kbd_usr["&amp;$A74&amp;"]."&amp;I$50&amp;"="&amp;WP43SLayout1!I29&amp;"; "</f>
        <v xml:space="preserve">kbd_usr[22].primaryTam=ITM_MULT; </v>
      </c>
      <c r="K74" s="16" t="str">
        <f>"    "&amp;WP43SLayout1!B74&amp;REPT(" ",(WP43SLayout1!$J$51-LEN(WP43SLayout1!B74)))&amp;
WP43SLayout1!C74&amp;REPT(" ",(WP43SLayout1!$J$51-LEN(WP43SLayout1!C74)))&amp;
WP43SLayout1!D74&amp;REPT(" ",(WP43SLayout1!$J$51-LEN(WP43SLayout1!D74)))&amp;
WP43SLayout1!E74&amp;REPT(" ",(WP43SLayout1!$J$51-LEN(WP43SLayout1!E74)))&amp;
WP43SLayout1!F74&amp;REPT(" ",(WP43SLayout1!$J$51-LEN(WP43SLayout1!F74)))&amp;
WP43SLayout1!G74&amp;REPT(" ",(WP43SLayout1!$J$51-LEN(WP43SLayout1!G74)))&amp;
WP43SLayout1!H74&amp;REPT(" ",(WP43SLayout1!$J$51-LEN(WP43SLayout1!H74)))&amp;
WP43SLayout1!I74&amp;REPT(" ",(WP43SLayout1!$J$51-LEN(WP43SLayout1!I74)))</f>
        <v xml:space="preserve">    kbd_usr[22].primary=ITM_MULT;                     kbd_usr[22].fShifted=ITM_XFACT;                   kbd_usr[22].gShifted=-MNU_PROB;                   kbd_usr[22].keyLblAim=ITM_CROSS;                  kbd_usr[22].primaryAim=ITM_R;                     kbd_usr[22].fShiftedAim=ITM_PROD_SIGN;            kbd_usr[22].gShiftedAim=ITM_RHO;                  kbd_usr[22].primaryTam=ITM_MULT;                  </v>
      </c>
    </row>
    <row r="75" spans="1:11">
      <c r="A75">
        <v>23</v>
      </c>
      <c r="B75" t="str">
        <f>"kbd_usr["&amp;$A75&amp;"]."&amp;B$50&amp;"="&amp;WP43SLayout1!B30&amp;"; "</f>
        <v xml:space="preserve">kbd_usr[23].primary=ITM_4; </v>
      </c>
      <c r="C75" t="str">
        <f>"kbd_usr["&amp;$A75&amp;"]."&amp;C$50&amp;"="&amp;WP43SLayout1!C30&amp;"; "</f>
        <v xml:space="preserve">kbd_usr[23].fShifted=-MNU_STAT; </v>
      </c>
      <c r="D75" t="str">
        <f>"kbd_usr["&amp;$A75&amp;"]."&amp;D$50&amp;"="&amp;WP43SLayout1!D30&amp;"; "</f>
        <v xml:space="preserve">kbd_usr[23].gShifted=-MNU_SUMS; </v>
      </c>
      <c r="E75" t="str">
        <f>"kbd_usr["&amp;$A75&amp;"]."&amp;E$50&amp;"="&amp;WP43SLayout1!E30&amp;"; "</f>
        <v xml:space="preserve">kbd_usr[23].keyLblAim=ITM_4; </v>
      </c>
      <c r="F75" t="str">
        <f>"kbd_usr["&amp;$A75&amp;"]."&amp;F$50&amp;"="&amp;WP43SLayout1!F30&amp;"; "</f>
        <v xml:space="preserve">kbd_usr[23].primaryAim=ITM_S; </v>
      </c>
      <c r="G75" t="str">
        <f>"kbd_usr["&amp;$A75&amp;"]."&amp;G$50&amp;"="&amp;WP43SLayout1!G30&amp;"; "</f>
        <v xml:space="preserve">kbd_usr[23].fShiftedAim=ITM_4; </v>
      </c>
      <c r="H75" t="str">
        <f>"kbd_usr["&amp;$A75&amp;"]."&amp;H$50&amp;"="&amp;WP43SLayout1!H30&amp;"; "</f>
        <v xml:space="preserve">kbd_usr[23].gShiftedAim=ITM_SIGMA; </v>
      </c>
      <c r="I75" t="str">
        <f>"kbd_usr["&amp;$A75&amp;"]."&amp;I$50&amp;"="&amp;WP43SLayout1!I30&amp;"; "</f>
        <v xml:space="preserve">kbd_usr[23].primaryTam=ITM_4; </v>
      </c>
      <c r="K75" s="16" t="str">
        <f>"    "&amp;WP43SLayout1!B75&amp;REPT(" ",(WP43SLayout1!$J$51-LEN(WP43SLayout1!B75)))&amp;
WP43SLayout1!C75&amp;REPT(" ",(WP43SLayout1!$J$51-LEN(WP43SLayout1!C75)))&amp;
WP43SLayout1!D75&amp;REPT(" ",(WP43SLayout1!$J$51-LEN(WP43SLayout1!D75)))&amp;
WP43SLayout1!E75&amp;REPT(" ",(WP43SLayout1!$J$51-LEN(WP43SLayout1!E75)))&amp;
WP43SLayout1!F75&amp;REPT(" ",(WP43SLayout1!$J$51-LEN(WP43SLayout1!F75)))&amp;
WP43SLayout1!G75&amp;REPT(" ",(WP43SLayout1!$J$51-LEN(WP43SLayout1!G75)))&amp;
WP43SLayout1!H75&amp;REPT(" ",(WP43SLayout1!$J$51-LEN(WP43SLayout1!H75)))&amp;
WP43SLayout1!I75&amp;REPT(" ",(WP43SLayout1!$J$51-LEN(WP43SLayout1!I75)))</f>
        <v xml:space="preserve">    kbd_usr[23].primary=ITM_4;                        kbd_usr[23].fShifted=-MNU_STAT;                   kbd_usr[23].gShifted=-MNU_SUMS;                   kbd_usr[23].keyLblAim=ITM_4;                      kbd_usr[23].primaryAim=ITM_S;                     kbd_usr[23].fShiftedAim=ITM_4;                    kbd_usr[23].gShiftedAim=ITM_SIGMA;                kbd_usr[23].primaryTam=ITM_4;                     </v>
      </c>
    </row>
    <row r="76" spans="1:11">
      <c r="A76">
        <v>24</v>
      </c>
      <c r="B76" t="str">
        <f>"kbd_usr["&amp;$A76&amp;"]."&amp;B$50&amp;"="&amp;WP43SLayout1!B31&amp;"; "</f>
        <v xml:space="preserve">kbd_usr[24].primary=ITM_5; </v>
      </c>
      <c r="C76" t="str">
        <f>"kbd_usr["&amp;$A76&amp;"]."&amp;C$50&amp;"="&amp;WP43SLayout1!C31&amp;"; "</f>
        <v xml:space="preserve">kbd_usr[24].fShifted=ITM_toREC; </v>
      </c>
      <c r="D76" t="str">
        <f>"kbd_usr["&amp;$A76&amp;"]."&amp;D$50&amp;"="&amp;WP43SLayout1!D31&amp;"; "</f>
        <v xml:space="preserve">kbd_usr[24].gShifted=ITM_toPOL; </v>
      </c>
      <c r="E76" t="str">
        <f>"kbd_usr["&amp;$A76&amp;"]."&amp;E$50&amp;"="&amp;WP43SLayout1!E31&amp;"; "</f>
        <v xml:space="preserve">kbd_usr[24].keyLblAim=ITM_5; </v>
      </c>
      <c r="F76" t="str">
        <f>"kbd_usr["&amp;$A76&amp;"]."&amp;F$50&amp;"="&amp;WP43SLayout1!F31&amp;"; "</f>
        <v xml:space="preserve">kbd_usr[24].primaryAim=ITM_T; </v>
      </c>
      <c r="G76" t="str">
        <f>"kbd_usr["&amp;$A76&amp;"]."&amp;G$50&amp;"="&amp;WP43SLayout1!G31&amp;"; "</f>
        <v xml:space="preserve">kbd_usr[24].fShiftedAim=ITM_5; </v>
      </c>
      <c r="H76" t="str">
        <f>"kbd_usr["&amp;$A76&amp;"]."&amp;H$50&amp;"="&amp;WP43SLayout1!H31&amp;"; "</f>
        <v xml:space="preserve">kbd_usr[24].gShiftedAim=ITM_TAU; </v>
      </c>
      <c r="I76" t="str">
        <f>"kbd_usr["&amp;$A76&amp;"]."&amp;I$50&amp;"="&amp;WP43SLayout1!I31&amp;"; "</f>
        <v xml:space="preserve">kbd_usr[24].primaryTam=ITM_5; </v>
      </c>
      <c r="K76" s="16" t="str">
        <f>"    "&amp;WP43SLayout1!B76&amp;REPT(" ",(WP43SLayout1!$J$51-LEN(WP43SLayout1!B76)))&amp;
WP43SLayout1!C76&amp;REPT(" ",(WP43SLayout1!$J$51-LEN(WP43SLayout1!C76)))&amp;
WP43SLayout1!D76&amp;REPT(" ",(WP43SLayout1!$J$51-LEN(WP43SLayout1!D76)))&amp;
WP43SLayout1!E76&amp;REPT(" ",(WP43SLayout1!$J$51-LEN(WP43SLayout1!E76)))&amp;
WP43SLayout1!F76&amp;REPT(" ",(WP43SLayout1!$J$51-LEN(WP43SLayout1!F76)))&amp;
WP43SLayout1!G76&amp;REPT(" ",(WP43SLayout1!$J$51-LEN(WP43SLayout1!G76)))&amp;
WP43SLayout1!H76&amp;REPT(" ",(WP43SLayout1!$J$51-LEN(WP43SLayout1!H76)))&amp;
WP43SLayout1!I76&amp;REPT(" ",(WP43SLayout1!$J$51-LEN(WP43SLayout1!I76)))</f>
        <v xml:space="preserve">    kbd_usr[24].primary=ITM_5;                        kbd_usr[24].fShifted=ITM_toREC;                   kbd_usr[24].gShifted=ITM_toPOL;                   kbd_usr[24].keyLblAim=ITM_5;                      kbd_usr[24].primaryAim=ITM_T;                     kbd_usr[24].fShiftedAim=ITM_5;                    kbd_usr[24].gShiftedAim=ITM_TAU;                  kbd_usr[24].primaryTam=ITM_5;                     </v>
      </c>
    </row>
    <row r="77" spans="1:11">
      <c r="A77">
        <v>25</v>
      </c>
      <c r="B77" t="str">
        <f>"kbd_usr["&amp;$A77&amp;"]."&amp;B$50&amp;"="&amp;WP43SLayout1!B32&amp;"; "</f>
        <v xml:space="preserve">kbd_usr[25].primary=ITM_6; </v>
      </c>
      <c r="C77" t="str">
        <f>"kbd_usr["&amp;$A77&amp;"]."&amp;C$50&amp;"="&amp;WP43SLayout1!C32&amp;"; "</f>
        <v xml:space="preserve">kbd_usr[25].fShifted=-MNU_UNITCONV; </v>
      </c>
      <c r="D77" t="str">
        <f>"kbd_usr["&amp;$A77&amp;"]."&amp;D$50&amp;"="&amp;WP43SLayout1!D32&amp;"; "</f>
        <v xml:space="preserve">kbd_usr[25].gShifted=-MNU_ANGLECONV; </v>
      </c>
      <c r="E77" t="str">
        <f>"kbd_usr["&amp;$A77&amp;"]."&amp;E$50&amp;"="&amp;WP43SLayout1!E32&amp;"; "</f>
        <v xml:space="preserve">kbd_usr[25].keyLblAim=ITM_6; </v>
      </c>
      <c r="F77" t="str">
        <f>"kbd_usr["&amp;$A77&amp;"]."&amp;F$50&amp;"="&amp;WP43SLayout1!F32&amp;"; "</f>
        <v xml:space="preserve">kbd_usr[25].primaryAim=ITM_U; </v>
      </c>
      <c r="G77" t="str">
        <f>"kbd_usr["&amp;$A77&amp;"]."&amp;G$50&amp;"="&amp;WP43SLayout1!G32&amp;"; "</f>
        <v xml:space="preserve">kbd_usr[25].fShiftedAim=ITM_6; </v>
      </c>
      <c r="H77" t="str">
        <f>"kbd_usr["&amp;$A77&amp;"]."&amp;H$50&amp;"="&amp;WP43SLayout1!H32&amp;"; "</f>
        <v xml:space="preserve">kbd_usr[25].gShiftedAim=ITM_THETA; </v>
      </c>
      <c r="I77" t="str">
        <f>"kbd_usr["&amp;$A77&amp;"]."&amp;I$50&amp;"="&amp;WP43SLayout1!I32&amp;"; "</f>
        <v xml:space="preserve">kbd_usr[25].primaryTam=ITM_6; </v>
      </c>
      <c r="K77" s="16" t="str">
        <f>"    "&amp;WP43SLayout1!B77&amp;REPT(" ",(WP43SLayout1!$J$51-LEN(WP43SLayout1!B77)))&amp;
WP43SLayout1!C77&amp;REPT(" ",(WP43SLayout1!$J$51-LEN(WP43SLayout1!C77)))&amp;
WP43SLayout1!D77&amp;REPT(" ",(WP43SLayout1!$J$51-LEN(WP43SLayout1!D77)))&amp;
WP43SLayout1!E77&amp;REPT(" ",(WP43SLayout1!$J$51-LEN(WP43SLayout1!E77)))&amp;
WP43SLayout1!F77&amp;REPT(" ",(WP43SLayout1!$J$51-LEN(WP43SLayout1!F77)))&amp;
WP43SLayout1!G77&amp;REPT(" ",(WP43SLayout1!$J$51-LEN(WP43SLayout1!G77)))&amp;
WP43SLayout1!H77&amp;REPT(" ",(WP43SLayout1!$J$51-LEN(WP43SLayout1!H77)))&amp;
WP43SLayout1!I77&amp;REPT(" ",(WP43SLayout1!$J$51-LEN(WP43SLayout1!I77)))</f>
        <v xml:space="preserve">    kbd_usr[25].primary=ITM_6;                        kbd_usr[25].fShifted=-MNU_UNITCONV;               kbd_usr[25].gShifted=-MNU_ANGLECONV;              kbd_usr[25].keyLblAim=ITM_6;                      kbd_usr[25].primaryAim=ITM_U;                     kbd_usr[25].fShiftedAim=ITM_6;                    kbd_usr[25].gShiftedAim=ITM_THETA;                kbd_usr[25].primaryTam=ITM_6;                     </v>
      </c>
    </row>
    <row r="78" spans="1:11">
      <c r="A78">
        <v>26</v>
      </c>
      <c r="B78" t="str">
        <f>"kbd_usr["&amp;$A78&amp;"]."&amp;B$50&amp;"="&amp;WP43SLayout1!B33&amp;"; "</f>
        <v xml:space="preserve">kbd_usr[26].primary=ITM_UP1; </v>
      </c>
      <c r="C78" t="str">
        <f>"kbd_usr["&amp;$A78&amp;"]."&amp;C$50&amp;"="&amp;WP43SLayout1!C33&amp;"; "</f>
        <v xml:space="preserve">kbd_usr[26].fShifted=ITM_BST; </v>
      </c>
      <c r="D78" t="str">
        <f>"kbd_usr["&amp;$A78&amp;"]."&amp;D$50&amp;"="&amp;WP43SLayout1!D33&amp;"; "</f>
        <v xml:space="preserve">kbd_usr[26].gShifted=-MNU_FLAGS; </v>
      </c>
      <c r="E78" t="str">
        <f>"kbd_usr["&amp;$A78&amp;"]."&amp;E$50&amp;"="&amp;WP43SLayout1!E33&amp;"; "</f>
        <v xml:space="preserve">kbd_usr[26].keyLblAim=ITM_UP1; </v>
      </c>
      <c r="F78" t="str">
        <f>"kbd_usr["&amp;$A78&amp;"]."&amp;F$50&amp;"="&amp;WP43SLayout1!F33&amp;"; "</f>
        <v xml:space="preserve">kbd_usr[26].primaryAim=CHR_caseUP; </v>
      </c>
      <c r="G78" t="str">
        <f>"kbd_usr["&amp;$A78&amp;"]."&amp;G$50&amp;"="&amp;WP43SLayout1!G33&amp;"; "</f>
        <v xml:space="preserve">kbd_usr[26].fShiftedAim=ITM_UP_ARROW; </v>
      </c>
      <c r="H78" t="str">
        <f>"kbd_usr["&amp;$A78&amp;"]."&amp;H$50&amp;"="&amp;WP43SLayout1!H33&amp;"; "</f>
        <v xml:space="preserve">kbd_usr[26].gShiftedAim=-MNU_FLAGS; </v>
      </c>
      <c r="I78" t="str">
        <f>"kbd_usr["&amp;$A78&amp;"]."&amp;I$50&amp;"="&amp;WP43SLayout1!I33&amp;"; "</f>
        <v xml:space="preserve">kbd_usr[26].primaryTam=ITM_UP1; </v>
      </c>
      <c r="K78" s="16" t="str">
        <f>"    "&amp;WP43SLayout1!B78&amp;REPT(" ",(WP43SLayout1!$J$51-LEN(WP43SLayout1!B78)))&amp;
WP43SLayout1!C78&amp;REPT(" ",(WP43SLayout1!$J$51-LEN(WP43SLayout1!C78)))&amp;
WP43SLayout1!D78&amp;REPT(" ",(WP43SLayout1!$J$51-LEN(WP43SLayout1!D78)))&amp;
WP43SLayout1!E78&amp;REPT(" ",(WP43SLayout1!$J$51-LEN(WP43SLayout1!E78)))&amp;
WP43SLayout1!F78&amp;REPT(" ",(WP43SLayout1!$J$51-LEN(WP43SLayout1!F78)))&amp;
WP43SLayout1!G78&amp;REPT(" ",(WP43SLayout1!$J$51-LEN(WP43SLayout1!G78)))&amp;
WP43SLayout1!H78&amp;REPT(" ",(WP43SLayout1!$J$51-LEN(WP43SLayout1!H78)))&amp;
WP43SLayout1!I78&amp;REPT(" ",(WP43SLayout1!$J$51-LEN(WP43SLayout1!I78)))</f>
        <v xml:space="preserve">    kbd_usr[26].primary=ITM_UP1;                      kbd_usr[26].fShifted=ITM_BST;                     kbd_usr[26].gShifted=-MNU_FLAGS;                  kbd_usr[26].keyLblAim=ITM_UP1;                    kbd_usr[26].primaryAim=CHR_caseUP;                kbd_usr[26].fShiftedAim=ITM_UP_ARROW;             kbd_usr[26].gShiftedAim=-MNU_FLAGS;               kbd_usr[26].primaryTam=ITM_UP1;                   </v>
      </c>
    </row>
    <row r="79" spans="1:11">
      <c r="A79">
        <v>27</v>
      </c>
      <c r="B79" t="str">
        <f>"kbd_usr["&amp;$A79&amp;"]."&amp;B$50&amp;"="&amp;WP43SLayout1!B35&amp;"; "</f>
        <v xml:space="preserve">kbd_usr[27].primary=ITM_SUB; </v>
      </c>
      <c r="C79" t="str">
        <f>"kbd_usr["&amp;$A79&amp;"]."&amp;C$50&amp;"="&amp;WP43SLayout1!C35&amp;"; "</f>
        <v xml:space="preserve">kbd_usr[27].fShifted=-MNU_BITS; </v>
      </c>
      <c r="D79" t="str">
        <f>"kbd_usr["&amp;$A79&amp;"]."&amp;D$50&amp;"="&amp;WP43SLayout1!D35&amp;"; "</f>
        <v xml:space="preserve">kbd_usr[27].gShifted=-MNU_INTS; </v>
      </c>
      <c r="E79" t="str">
        <f>"kbd_usr["&amp;$A79&amp;"]."&amp;E$50&amp;"="&amp;WP43SLayout1!E35&amp;"; "</f>
        <v xml:space="preserve">kbd_usr[27].keyLblAim=ITM_MINUS; </v>
      </c>
      <c r="F79" t="str">
        <f>"kbd_usr["&amp;$A79&amp;"]."&amp;F$50&amp;"="&amp;WP43SLayout1!F35&amp;"; "</f>
        <v xml:space="preserve">kbd_usr[27].primaryAim=ITM_V; </v>
      </c>
      <c r="G79" t="str">
        <f>"kbd_usr["&amp;$A79&amp;"]."&amp;G$50&amp;"="&amp;WP43SLayout1!G35&amp;"; "</f>
        <v xml:space="preserve">kbd_usr[27].fShiftedAim=ITM_MINUS; </v>
      </c>
      <c r="H79" t="str">
        <f>"kbd_usr["&amp;$A79&amp;"]."&amp;H$50&amp;"="&amp;WP43SLayout1!H35&amp;"; "</f>
        <v xml:space="preserve">kbd_usr[27].gShiftedAim=-MNU_ALPHAMATH; </v>
      </c>
      <c r="I79" t="str">
        <f>"kbd_usr["&amp;$A79&amp;"]."&amp;I$50&amp;"="&amp;WP43SLayout1!I35&amp;"; "</f>
        <v xml:space="preserve">kbd_usr[27].primaryTam=ITM_SUB; </v>
      </c>
      <c r="K79" s="16" t="str">
        <f>"    "&amp;WP43SLayout1!B79&amp;REPT(" ",(WP43SLayout1!$J$51-LEN(WP43SLayout1!B79)))&amp;
WP43SLayout1!C79&amp;REPT(" ",(WP43SLayout1!$J$51-LEN(WP43SLayout1!C79)))&amp;
WP43SLayout1!D79&amp;REPT(" ",(WP43SLayout1!$J$51-LEN(WP43SLayout1!D79)))&amp;
WP43SLayout1!E79&amp;REPT(" ",(WP43SLayout1!$J$51-LEN(WP43SLayout1!E79)))&amp;
WP43SLayout1!F79&amp;REPT(" ",(WP43SLayout1!$J$51-LEN(WP43SLayout1!F79)))&amp;
WP43SLayout1!G79&amp;REPT(" ",(WP43SLayout1!$J$51-LEN(WP43SLayout1!G79)))&amp;
WP43SLayout1!H79&amp;REPT(" ",(WP43SLayout1!$J$51-LEN(WP43SLayout1!H79)))&amp;
WP43SLayout1!I79&amp;REPT(" ",(WP43SLayout1!$J$51-LEN(WP43SLayout1!I79)))</f>
        <v xml:space="preserve">    kbd_usr[27].primary=ITM_SUB;                      kbd_usr[27].fShifted=-MNU_BITS;                   kbd_usr[27].gShifted=-MNU_INTS;                   kbd_usr[27].keyLblAim=ITM_MINUS;                  kbd_usr[27].primaryAim=ITM_V;                     kbd_usr[27].fShiftedAim=ITM_MINUS;                kbd_usr[27].gShiftedAim=-MNU_ALPHAMATH;           kbd_usr[27].primaryTam=ITM_SUB;                   </v>
      </c>
    </row>
    <row r="80" spans="1:11">
      <c r="A80">
        <v>28</v>
      </c>
      <c r="B80" t="str">
        <f>"kbd_usr["&amp;$A80&amp;"]."&amp;B$50&amp;"="&amp;WP43SLayout1!B36&amp;"; "</f>
        <v xml:space="preserve">kbd_usr[28].primary=ITM_1; </v>
      </c>
      <c r="C80" t="str">
        <f>"kbd_usr["&amp;$A80&amp;"]."&amp;C$50&amp;"="&amp;WP43SLayout1!C36&amp;"; "</f>
        <v xml:space="preserve">kbd_usr[28].fShifted=-MNU_ADV; </v>
      </c>
      <c r="D80" t="str">
        <f>"kbd_usr["&amp;$A80&amp;"]."&amp;D$50&amp;"="&amp;WP43SLayout1!D36&amp;"; "</f>
        <v xml:space="preserve">kbd_usr[28].gShifted=-MNU_EQN; </v>
      </c>
      <c r="E80" t="str">
        <f>"kbd_usr["&amp;$A80&amp;"]."&amp;E$50&amp;"="&amp;WP43SLayout1!E36&amp;"; "</f>
        <v xml:space="preserve">kbd_usr[28].keyLblAim=ITM_1; </v>
      </c>
      <c r="F80" t="str">
        <f>"kbd_usr["&amp;$A80&amp;"]."&amp;F$50&amp;"="&amp;WP43SLayout1!F36&amp;"; "</f>
        <v xml:space="preserve">kbd_usr[28].primaryAim=ITM_W; </v>
      </c>
      <c r="G80" t="str">
        <f>"kbd_usr["&amp;$A80&amp;"]."&amp;G$50&amp;"="&amp;WP43SLayout1!G36&amp;"; "</f>
        <v xml:space="preserve">kbd_usr[28].fShiftedAim=ITM_1; </v>
      </c>
      <c r="H80" t="str">
        <f>"kbd_usr["&amp;$A80&amp;"]."&amp;H$50&amp;"="&amp;WP43SLayout1!H36&amp;"; "</f>
        <v xml:space="preserve">kbd_usr[28].gShiftedAim=ITM_PSI; </v>
      </c>
      <c r="I80" t="str">
        <f>"kbd_usr["&amp;$A80&amp;"]."&amp;I$50&amp;"="&amp;WP43SLayout1!I36&amp;"; "</f>
        <v xml:space="preserve">kbd_usr[28].primaryTam=ITM_1; </v>
      </c>
      <c r="K80" s="16" t="str">
        <f>"    "&amp;WP43SLayout1!B80&amp;REPT(" ",(WP43SLayout1!$J$51-LEN(WP43SLayout1!B80)))&amp;
WP43SLayout1!C80&amp;REPT(" ",(WP43SLayout1!$J$51-LEN(WP43SLayout1!C80)))&amp;
WP43SLayout1!D80&amp;REPT(" ",(WP43SLayout1!$J$51-LEN(WP43SLayout1!D80)))&amp;
WP43SLayout1!E80&amp;REPT(" ",(WP43SLayout1!$J$51-LEN(WP43SLayout1!E80)))&amp;
WP43SLayout1!F80&amp;REPT(" ",(WP43SLayout1!$J$51-LEN(WP43SLayout1!F80)))&amp;
WP43SLayout1!G80&amp;REPT(" ",(WP43SLayout1!$J$51-LEN(WP43SLayout1!G80)))&amp;
WP43SLayout1!H80&amp;REPT(" ",(WP43SLayout1!$J$51-LEN(WP43SLayout1!H80)))&amp;
WP43SLayout1!I80&amp;REPT(" ",(WP43SLayout1!$J$51-LEN(WP43SLayout1!I80)))</f>
        <v xml:space="preserve">    kbd_usr[28].primary=ITM_1;                        kbd_usr[28].fShifted=-MNU_ADV;                    kbd_usr[28].gShifted=-MNU_EQN;                    kbd_usr[28].keyLblAim=ITM_1;                      kbd_usr[28].primaryAim=ITM_W;                     kbd_usr[28].fShiftedAim=ITM_1;                    kbd_usr[28].gShiftedAim=ITM_PSI;                  kbd_usr[28].primaryTam=ITM_1;                     </v>
      </c>
    </row>
    <row r="81" spans="1:11">
      <c r="A81">
        <v>29</v>
      </c>
      <c r="B81" t="str">
        <f>"kbd_usr["&amp;$A81&amp;"]."&amp;B$50&amp;"="&amp;WP43SLayout1!B37&amp;"; "</f>
        <v xml:space="preserve">kbd_usr[29].primary=ITM_2; </v>
      </c>
      <c r="C81" t="str">
        <f>"kbd_usr["&amp;$A81&amp;"]."&amp;C$50&amp;"="&amp;WP43SLayout1!C37&amp;"; "</f>
        <v xml:space="preserve">kbd_usr[29].fShifted=-MNU_MATX; </v>
      </c>
      <c r="D81" t="str">
        <f>"kbd_usr["&amp;$A81&amp;"]."&amp;D$50&amp;"="&amp;WP43SLayout1!D37&amp;"; "</f>
        <v xml:space="preserve">kbd_usr[29].gShifted=-MNU_XFN; </v>
      </c>
      <c r="E81" t="str">
        <f>"kbd_usr["&amp;$A81&amp;"]."&amp;E$50&amp;"="&amp;WP43SLayout1!E37&amp;"; "</f>
        <v xml:space="preserve">kbd_usr[29].keyLblAim=ITM_2; </v>
      </c>
      <c r="F81" t="str">
        <f>"kbd_usr["&amp;$A81&amp;"]."&amp;F$50&amp;"="&amp;WP43SLayout1!F37&amp;"; "</f>
        <v xml:space="preserve">kbd_usr[29].primaryAim=ITM_X; </v>
      </c>
      <c r="G81" t="str">
        <f>"kbd_usr["&amp;$A81&amp;"]."&amp;G$50&amp;"="&amp;WP43SLayout1!G37&amp;"; "</f>
        <v xml:space="preserve">kbd_usr[29].fShiftedAim=ITM_2; </v>
      </c>
      <c r="H81" t="str">
        <f>"kbd_usr["&amp;$A81&amp;"]."&amp;H$50&amp;"="&amp;WP43SLayout1!H37&amp;"; "</f>
        <v xml:space="preserve">kbd_usr[29].gShiftedAim=ITM_XI; </v>
      </c>
      <c r="I81" t="str">
        <f>"kbd_usr["&amp;$A81&amp;"]."&amp;I$50&amp;"="&amp;WP43SLayout1!I37&amp;"; "</f>
        <v xml:space="preserve">kbd_usr[29].primaryTam=ITM_2; </v>
      </c>
      <c r="K81" s="16" t="str">
        <f>"    "&amp;WP43SLayout1!B81&amp;REPT(" ",(WP43SLayout1!$J$51-LEN(WP43SLayout1!B81)))&amp;
WP43SLayout1!C81&amp;REPT(" ",(WP43SLayout1!$J$51-LEN(WP43SLayout1!C81)))&amp;
WP43SLayout1!D81&amp;REPT(" ",(WP43SLayout1!$J$51-LEN(WP43SLayout1!D81)))&amp;
WP43SLayout1!E81&amp;REPT(" ",(WP43SLayout1!$J$51-LEN(WP43SLayout1!E81)))&amp;
WP43SLayout1!F81&amp;REPT(" ",(WP43SLayout1!$J$51-LEN(WP43SLayout1!F81)))&amp;
WP43SLayout1!G81&amp;REPT(" ",(WP43SLayout1!$J$51-LEN(WP43SLayout1!G81)))&amp;
WP43SLayout1!H81&amp;REPT(" ",(WP43SLayout1!$J$51-LEN(WP43SLayout1!H81)))&amp;
WP43SLayout1!I81&amp;REPT(" ",(WP43SLayout1!$J$51-LEN(WP43SLayout1!I81)))</f>
        <v xml:space="preserve">    kbd_usr[29].primary=ITM_2;                        kbd_usr[29].fShifted=-MNU_MATX;                   kbd_usr[29].gShifted=-MNU_XFN;                    kbd_usr[29].keyLblAim=ITM_2;                      kbd_usr[29].primaryAim=ITM_X;                     kbd_usr[29].fShiftedAim=ITM_2;                    kbd_usr[29].gShiftedAim=ITM_XI;                   kbd_usr[29].primaryTam=ITM_2;                     </v>
      </c>
    </row>
    <row r="82" spans="1:11">
      <c r="A82">
        <v>30</v>
      </c>
      <c r="B82" t="str">
        <f>"kbd_usr["&amp;$A82&amp;"]."&amp;B$50&amp;"="&amp;WP43SLayout1!B38&amp;"; "</f>
        <v xml:space="preserve">kbd_usr[30].primary=ITM_3; </v>
      </c>
      <c r="C82" t="str">
        <f>"kbd_usr["&amp;$A82&amp;"]."&amp;C$50&amp;"="&amp;WP43SLayout1!C38&amp;"; "</f>
        <v xml:space="preserve">kbd_usr[30].fShifted=ITM_TIMER; </v>
      </c>
      <c r="D82" t="str">
        <f>"kbd_usr["&amp;$A82&amp;"]."&amp;D$50&amp;"="&amp;WP43SLayout1!D38&amp;"; "</f>
        <v xml:space="preserve">kbd_usr[30].gShifted=-MNU_CLK; </v>
      </c>
      <c r="E82" t="str">
        <f>"kbd_usr["&amp;$A82&amp;"]."&amp;E$50&amp;"="&amp;WP43SLayout1!E38&amp;"; "</f>
        <v xml:space="preserve">kbd_usr[30].keyLblAim=ITM_3; </v>
      </c>
      <c r="F82" t="str">
        <f>"kbd_usr["&amp;$A82&amp;"]."&amp;F$50&amp;"="&amp;WP43SLayout1!F38&amp;"; "</f>
        <v xml:space="preserve">kbd_usr[30].primaryAim=ITM_Y; </v>
      </c>
      <c r="G82" t="str">
        <f>"kbd_usr["&amp;$A82&amp;"]."&amp;G$50&amp;"="&amp;WP43SLayout1!G38&amp;"; "</f>
        <v xml:space="preserve">kbd_usr[30].fShiftedAim=ITM_3; </v>
      </c>
      <c r="H82" t="str">
        <f>"kbd_usr["&amp;$A82&amp;"]."&amp;H$50&amp;"="&amp;WP43SLayout1!H38&amp;"; "</f>
        <v xml:space="preserve">kbd_usr[30].gShiftedAim=ITM_UPSILON; </v>
      </c>
      <c r="I82" t="str">
        <f>"kbd_usr["&amp;$A82&amp;"]."&amp;I$50&amp;"="&amp;WP43SLayout1!I38&amp;"; "</f>
        <v xml:space="preserve">kbd_usr[30].primaryTam=ITM_3; </v>
      </c>
      <c r="K82" s="16" t="str">
        <f>"    "&amp;WP43SLayout1!B82&amp;REPT(" ",(WP43SLayout1!$J$51-LEN(WP43SLayout1!B82)))&amp;
WP43SLayout1!C82&amp;REPT(" ",(WP43SLayout1!$J$51-LEN(WP43SLayout1!C82)))&amp;
WP43SLayout1!D82&amp;REPT(" ",(WP43SLayout1!$J$51-LEN(WP43SLayout1!D82)))&amp;
WP43SLayout1!E82&amp;REPT(" ",(WP43SLayout1!$J$51-LEN(WP43SLayout1!E82)))&amp;
WP43SLayout1!F82&amp;REPT(" ",(WP43SLayout1!$J$51-LEN(WP43SLayout1!F82)))&amp;
WP43SLayout1!G82&amp;REPT(" ",(WP43SLayout1!$J$51-LEN(WP43SLayout1!G82)))&amp;
WP43SLayout1!H82&amp;REPT(" ",(WP43SLayout1!$J$51-LEN(WP43SLayout1!H82)))&amp;
WP43SLayout1!I82&amp;REPT(" ",(WP43SLayout1!$J$51-LEN(WP43SLayout1!I82)))</f>
        <v xml:space="preserve">    kbd_usr[30].primary=ITM_3;                        kbd_usr[30].fShifted=ITM_TIMER;                   kbd_usr[30].gShifted=-MNU_CLK;                    kbd_usr[30].keyLblAim=ITM_3;                      kbd_usr[30].primaryAim=ITM_Y;                     kbd_usr[30].fShiftedAim=ITM_3;                    kbd_usr[30].gShiftedAim=ITM_UPSILON;              kbd_usr[30].primaryTam=ITM_3;                     </v>
      </c>
    </row>
    <row r="83" spans="1:11">
      <c r="A83">
        <v>31</v>
      </c>
      <c r="B83" t="str">
        <f>"kbd_usr["&amp;$A83&amp;"]."&amp;B$50&amp;"="&amp;WP43SLayout1!B39&amp;"; "</f>
        <v xml:space="preserve">kbd_usr[31].primary=ITM_DOWN1; </v>
      </c>
      <c r="C83" t="str">
        <f>"kbd_usr["&amp;$A83&amp;"]."&amp;C$50&amp;"="&amp;WP43SLayout1!C39&amp;"; "</f>
        <v xml:space="preserve">kbd_usr[31].fShifted=ITM_SST; </v>
      </c>
      <c r="D83" t="str">
        <f>"kbd_usr["&amp;$A83&amp;"]."&amp;D$50&amp;"="&amp;WP43SLayout1!D39&amp;"; "</f>
        <v xml:space="preserve">kbd_usr[31].gShifted=-MNU_MODE; </v>
      </c>
      <c r="E83" t="str">
        <f>"kbd_usr["&amp;$A83&amp;"]."&amp;E$50&amp;"="&amp;WP43SLayout1!E39&amp;"; "</f>
        <v xml:space="preserve">kbd_usr[31].keyLblAim=ITM_DOWN1; </v>
      </c>
      <c r="F83" t="str">
        <f>"kbd_usr["&amp;$A83&amp;"]."&amp;F$50&amp;"="&amp;WP43SLayout1!F39&amp;"; "</f>
        <v xml:space="preserve">kbd_usr[31].primaryAim=CHR_caseDN; </v>
      </c>
      <c r="G83" t="str">
        <f>"kbd_usr["&amp;$A83&amp;"]."&amp;G$50&amp;"="&amp;WP43SLayout1!G39&amp;"; "</f>
        <v xml:space="preserve">kbd_usr[31].fShiftedAim=ITM_DOWN_ARROW; </v>
      </c>
      <c r="H83" t="str">
        <f>"kbd_usr["&amp;$A83&amp;"]."&amp;H$50&amp;"="&amp;WP43SLayout1!H39&amp;"; "</f>
        <v xml:space="preserve">kbd_usr[31].gShiftedAim=-MNU_MODE; </v>
      </c>
      <c r="I83" t="str">
        <f>"kbd_usr["&amp;$A83&amp;"]."&amp;I$50&amp;"="&amp;WP43SLayout1!I39&amp;"; "</f>
        <v xml:space="preserve">kbd_usr[31].primaryTam=ITM_DOWN1; </v>
      </c>
      <c r="K83" s="16" t="str">
        <f>"    "&amp;WP43SLayout1!B83&amp;REPT(" ",(WP43SLayout1!$J$51-LEN(WP43SLayout1!B83)))&amp;
WP43SLayout1!C83&amp;REPT(" ",(WP43SLayout1!$J$51-LEN(WP43SLayout1!C83)))&amp;
WP43SLayout1!D83&amp;REPT(" ",(WP43SLayout1!$J$51-LEN(WP43SLayout1!D83)))&amp;
WP43SLayout1!E83&amp;REPT(" ",(WP43SLayout1!$J$51-LEN(WP43SLayout1!E83)))&amp;
WP43SLayout1!F83&amp;REPT(" ",(WP43SLayout1!$J$51-LEN(WP43SLayout1!F83)))&amp;
WP43SLayout1!G83&amp;REPT(" ",(WP43SLayout1!$J$51-LEN(WP43SLayout1!G83)))&amp;
WP43SLayout1!H83&amp;REPT(" ",(WP43SLayout1!$J$51-LEN(WP43SLayout1!H83)))&amp;
WP43SLayout1!I83&amp;REPT(" ",(WP43SLayout1!$J$51-LEN(WP43SLayout1!I83)))</f>
        <v xml:space="preserve">    kbd_usr[31].primary=ITM_DOWN1;                    kbd_usr[31].fShifted=ITM_SST;                     kbd_usr[31].gShifted=-MNU_MODE;                   kbd_usr[31].keyLblAim=ITM_DOWN1;                  kbd_usr[31].primaryAim=CHR_caseDN;                kbd_usr[31].fShiftedAim=ITM_DOWN_ARROW;           kbd_usr[31].gShiftedAim=-MNU_MODE;                kbd_usr[31].primaryTam=ITM_DOWN1;                 </v>
      </c>
    </row>
    <row r="84" spans="1:11">
      <c r="A84">
        <v>32</v>
      </c>
      <c r="B84" t="str">
        <f>"kbd_usr["&amp;$A84&amp;"]."&amp;B$50&amp;"="&amp;WP43SLayout1!B41&amp;"; "</f>
        <v xml:space="preserve">kbd_usr[32].primary=ITM_ADD; </v>
      </c>
      <c r="C84" t="str">
        <f>"kbd_usr["&amp;$A84&amp;"]."&amp;C$50&amp;"="&amp;WP43SLayout1!C41&amp;"; "</f>
        <v xml:space="preserve">kbd_usr[32].fShifted=-MNU_IO; </v>
      </c>
      <c r="D84" t="str">
        <f>"kbd_usr["&amp;$A84&amp;"]."&amp;D$50&amp;"="&amp;WP43SLayout1!D41&amp;"; "</f>
        <v xml:space="preserve">kbd_usr[32].gShifted=-MNU_PRINT; </v>
      </c>
      <c r="E84" t="str">
        <f>"kbd_usr["&amp;$A84&amp;"]."&amp;E$50&amp;"="&amp;WP43SLayout1!E41&amp;"; "</f>
        <v xml:space="preserve">kbd_usr[32].keyLblAim=ITM_PLUS; </v>
      </c>
      <c r="F84" t="str">
        <f>"kbd_usr["&amp;$A84&amp;"]."&amp;F$50&amp;"="&amp;WP43SLayout1!F41&amp;"; "</f>
        <v xml:space="preserve">kbd_usr[32].primaryAim=ITM_Z; </v>
      </c>
      <c r="G84" t="str">
        <f>"kbd_usr["&amp;$A84&amp;"]."&amp;G$50&amp;"="&amp;WP43SLayout1!G41&amp;"; "</f>
        <v xml:space="preserve">kbd_usr[32].fShiftedAim=ITM_PLUS; </v>
      </c>
      <c r="H84" t="str">
        <f>"kbd_usr["&amp;$A84&amp;"]."&amp;H$50&amp;"="&amp;WP43SLayout1!H41&amp;"; "</f>
        <v xml:space="preserve">kbd_usr[32].gShiftedAim=ITM_ZETA; </v>
      </c>
      <c r="I84" t="str">
        <f>"kbd_usr["&amp;$A84&amp;"]."&amp;I$50&amp;"="&amp;WP43SLayout1!I41&amp;"; "</f>
        <v xml:space="preserve">kbd_usr[32].primaryTam=ITM_ADD; </v>
      </c>
      <c r="K84" s="16" t="str">
        <f>"    "&amp;WP43SLayout1!B84&amp;REPT(" ",(WP43SLayout1!$J$51-LEN(WP43SLayout1!B84)))&amp;
WP43SLayout1!C84&amp;REPT(" ",(WP43SLayout1!$J$51-LEN(WP43SLayout1!C84)))&amp;
WP43SLayout1!D84&amp;REPT(" ",(WP43SLayout1!$J$51-LEN(WP43SLayout1!D84)))&amp;
WP43SLayout1!E84&amp;REPT(" ",(WP43SLayout1!$J$51-LEN(WP43SLayout1!E84)))&amp;
WP43SLayout1!F84&amp;REPT(" ",(WP43SLayout1!$J$51-LEN(WP43SLayout1!F84)))&amp;
WP43SLayout1!G84&amp;REPT(" ",(WP43SLayout1!$J$51-LEN(WP43SLayout1!G84)))&amp;
WP43SLayout1!H84&amp;REPT(" ",(WP43SLayout1!$J$51-LEN(WP43SLayout1!H84)))&amp;
WP43SLayout1!I84&amp;REPT(" ",(WP43SLayout1!$J$51-LEN(WP43SLayout1!I84)))</f>
        <v xml:space="preserve">    kbd_usr[32].primary=ITM_ADD;                      kbd_usr[32].fShifted=-MNU_IO;                     kbd_usr[32].gShifted=-MNU_PRINT;                  kbd_usr[32].keyLblAim=ITM_PLUS;                   kbd_usr[32].primaryAim=ITM_Z;                     kbd_usr[32].fShiftedAim=ITM_PLUS;                 kbd_usr[32].gShiftedAim=ITM_ZETA;                 kbd_usr[32].primaryTam=ITM_ADD;                   </v>
      </c>
    </row>
    <row r="85" spans="1:11">
      <c r="A85">
        <v>33</v>
      </c>
      <c r="B85" t="str">
        <f>"kbd_usr["&amp;$A85&amp;"]."&amp;B$50&amp;"="&amp;WP43SLayout1!B42&amp;"; "</f>
        <v xml:space="preserve">kbd_usr[33].primary=ITM_0; </v>
      </c>
      <c r="C85" t="str">
        <f>"kbd_usr["&amp;$A85&amp;"]."&amp;C$50&amp;"="&amp;WP43SLayout1!C42&amp;"; "</f>
        <v xml:space="preserve">kbd_usr[33].fShifted=-MNU_LOOP; </v>
      </c>
      <c r="D85" t="str">
        <f>"kbd_usr["&amp;$A85&amp;"]."&amp;D$50&amp;"="&amp;WP43SLayout1!D42&amp;"; "</f>
        <v xml:space="preserve">kbd_usr[33].gShifted=-MNU_TEST; </v>
      </c>
      <c r="E85" t="str">
        <f>"kbd_usr["&amp;$A85&amp;"]."&amp;E$50&amp;"="&amp;WP43SLayout1!E42&amp;"; "</f>
        <v xml:space="preserve">kbd_usr[33].keyLblAim=ITM_0; </v>
      </c>
      <c r="F85" t="str">
        <f>"kbd_usr["&amp;$A85&amp;"]."&amp;F$50&amp;"="&amp;WP43SLayout1!F42&amp;"; "</f>
        <v xml:space="preserve">kbd_usr[33].primaryAim=ITM_NULL; </v>
      </c>
      <c r="G85" t="str">
        <f>"kbd_usr["&amp;$A85&amp;"]."&amp;G$50&amp;"="&amp;WP43SLayout1!G42&amp;"; "</f>
        <v xml:space="preserve">kbd_usr[33].fShiftedAim=ITM_0; </v>
      </c>
      <c r="H85" t="str">
        <f>"kbd_usr["&amp;$A85&amp;"]."&amp;H$50&amp;"="&amp;WP43SLayout1!H42&amp;"; "</f>
        <v xml:space="preserve">kbd_usr[33].gShiftedAim=ITM_PRINTER; </v>
      </c>
      <c r="I85" t="str">
        <f>"kbd_usr["&amp;$A85&amp;"]."&amp;I$50&amp;"="&amp;WP43SLayout1!I42&amp;"; "</f>
        <v xml:space="preserve">kbd_usr[33].primaryTam=ITM_0; </v>
      </c>
      <c r="K85" s="16" t="str">
        <f>"    "&amp;WP43SLayout1!B85&amp;REPT(" ",(WP43SLayout1!$J$51-LEN(WP43SLayout1!B85)))&amp;
WP43SLayout1!C85&amp;REPT(" ",(WP43SLayout1!$J$51-LEN(WP43SLayout1!C85)))&amp;
WP43SLayout1!D85&amp;REPT(" ",(WP43SLayout1!$J$51-LEN(WP43SLayout1!D85)))&amp;
WP43SLayout1!E85&amp;REPT(" ",(WP43SLayout1!$J$51-LEN(WP43SLayout1!E85)))&amp;
WP43SLayout1!F85&amp;REPT(" ",(WP43SLayout1!$J$51-LEN(WP43SLayout1!F85)))&amp;
WP43SLayout1!G85&amp;REPT(" ",(WP43SLayout1!$J$51-LEN(WP43SLayout1!G85)))&amp;
WP43SLayout1!H85&amp;REPT(" ",(WP43SLayout1!$J$51-LEN(WP43SLayout1!H85)))&amp;
WP43SLayout1!I85&amp;REPT(" ",(WP43SLayout1!$J$51-LEN(WP43SLayout1!I85)))</f>
        <v xml:space="preserve">    kbd_usr[33].primary=ITM_0;                        kbd_usr[33].fShifted=-MNU_LOOP;                   kbd_usr[33].gShifted=-MNU_TEST;                   kbd_usr[33].keyLblAim=ITM_0;                      kbd_usr[33].primaryAim=ITM_NULL;                  kbd_usr[33].fShiftedAim=ITM_0;                    kbd_usr[33].gShiftedAim=ITM_PRINTER;              kbd_usr[33].primaryTam=ITM_0;                     </v>
      </c>
    </row>
    <row r="86" spans="1:11">
      <c r="A86">
        <v>34</v>
      </c>
      <c r="B86" t="str">
        <f>"kbd_usr["&amp;$A86&amp;"]."&amp;B$50&amp;"="&amp;WP43SLayout1!B43&amp;"; "</f>
        <v xml:space="preserve">kbd_usr[34].primary=ITM_PERIOD; </v>
      </c>
      <c r="C86" t="str">
        <f>"kbd_usr["&amp;$A86&amp;"]."&amp;C$50&amp;"="&amp;WP43SLayout1!C43&amp;"; "</f>
        <v xml:space="preserve">kbd_usr[34].fShifted=-MNU_PARTS; </v>
      </c>
      <c r="D86" t="str">
        <f>"kbd_usr["&amp;$A86&amp;"]."&amp;D$50&amp;"="&amp;WP43SLayout1!D43&amp;"; "</f>
        <v xml:space="preserve">kbd_usr[34].gShifted=-MNU_INFO; </v>
      </c>
      <c r="E86" t="str">
        <f>"kbd_usr["&amp;$A86&amp;"]."&amp;E$50&amp;"="&amp;WP43SLayout1!E43&amp;"; "</f>
        <v xml:space="preserve">kbd_usr[34].keyLblAim=ITM_PERIOD; </v>
      </c>
      <c r="F86" t="str">
        <f>"kbd_usr["&amp;$A86&amp;"]."&amp;F$50&amp;"="&amp;WP43SLayout1!F43&amp;"; "</f>
        <v xml:space="preserve">kbd_usr[34].primaryAim=ITM_COMMA; </v>
      </c>
      <c r="G86" t="str">
        <f>"kbd_usr["&amp;$A86&amp;"]."&amp;G$50&amp;"="&amp;WP43SLayout1!G43&amp;"; "</f>
        <v xml:space="preserve">kbd_usr[34].fShiftedAim=ITM_PERIOD; </v>
      </c>
      <c r="H86" t="str">
        <f>"kbd_usr["&amp;$A86&amp;"]."&amp;H$50&amp;"="&amp;WP43SLayout1!H43&amp;"; "</f>
        <v xml:space="preserve">kbd_usr[34].gShiftedAim=-MNU_ALPHADOT; </v>
      </c>
      <c r="I86" t="str">
        <f>"kbd_usr["&amp;$A86&amp;"]."&amp;I$50&amp;"="&amp;WP43SLayout1!I43&amp;"; "</f>
        <v xml:space="preserve">kbd_usr[34].primaryTam=ITM_PERIOD; </v>
      </c>
      <c r="K86" s="16" t="str">
        <f>"    "&amp;WP43SLayout1!B86&amp;REPT(" ",(WP43SLayout1!$J$51-LEN(WP43SLayout1!B86)))&amp;
WP43SLayout1!C86&amp;REPT(" ",(WP43SLayout1!$J$51-LEN(WP43SLayout1!C86)))&amp;
WP43SLayout1!D86&amp;REPT(" ",(WP43SLayout1!$J$51-LEN(WP43SLayout1!D86)))&amp;
WP43SLayout1!E86&amp;REPT(" ",(WP43SLayout1!$J$51-LEN(WP43SLayout1!E86)))&amp;
WP43SLayout1!F86&amp;REPT(" ",(WP43SLayout1!$J$51-LEN(WP43SLayout1!F86)))&amp;
WP43SLayout1!G86&amp;REPT(" ",(WP43SLayout1!$J$51-LEN(WP43SLayout1!G86)))&amp;
WP43SLayout1!H86&amp;REPT(" ",(WP43SLayout1!$J$51-LEN(WP43SLayout1!H86)))&amp;
WP43SLayout1!I86&amp;REPT(" ",(WP43SLayout1!$J$51-LEN(WP43SLayout1!I86)))</f>
        <v xml:space="preserve">    kbd_usr[34].primary=ITM_PERIOD;                   kbd_usr[34].fShifted=-MNU_PARTS;                  kbd_usr[34].gShifted=-MNU_INFO;                   kbd_usr[34].keyLblAim=ITM_PERIOD;                 kbd_usr[34].primaryAim=ITM_COMMA;                 kbd_usr[34].fShiftedAim=ITM_PERIOD;               kbd_usr[34].gShiftedAim=-MNU_ALPHADOT;            kbd_usr[34].primaryTam=ITM_PERIOD;                </v>
      </c>
    </row>
    <row r="87" spans="1:11">
      <c r="A87">
        <v>35</v>
      </c>
      <c r="B87" t="str">
        <f>"kbd_usr["&amp;$A87&amp;"]."&amp;B$50&amp;"="&amp;WP43SLayout1!B44&amp;"; "</f>
        <v xml:space="preserve">kbd_usr[35].primary=ITM_RS; </v>
      </c>
      <c r="C87" t="str">
        <f>"kbd_usr["&amp;$A87&amp;"]."&amp;C$50&amp;"="&amp;WP43SLayout1!C44&amp;"; "</f>
        <v xml:space="preserve">kbd_usr[35].fShifted=ITM_PR; </v>
      </c>
      <c r="D87" t="str">
        <f>"kbd_usr["&amp;$A87&amp;"]."&amp;D$50&amp;"="&amp;WP43SLayout1!D44&amp;"; "</f>
        <v xml:space="preserve">kbd_usr[35].gShifted=-MNU_PFN; </v>
      </c>
      <c r="E87" t="str">
        <f>"kbd_usr["&amp;$A87&amp;"]."&amp;E$50&amp;"="&amp;WP43SLayout1!E44&amp;"; "</f>
        <v xml:space="preserve">kbd_usr[35].keyLblAim=ITM_NULL; </v>
      </c>
      <c r="F87" t="str">
        <f>"kbd_usr["&amp;$A87&amp;"]."&amp;F$50&amp;"="&amp;WP43SLayout1!F44&amp;"; "</f>
        <v xml:space="preserve">kbd_usr[35].primaryAim=ITM_SPACE; </v>
      </c>
      <c r="G87" t="str">
        <f>"kbd_usr["&amp;$A87&amp;"]."&amp;G$50&amp;"="&amp;WP43SLayout1!G44&amp;"; "</f>
        <v xml:space="preserve">kbd_usr[35].fShiftedAim=ITM_NULL; </v>
      </c>
      <c r="H87" t="str">
        <f>"kbd_usr["&amp;$A87&amp;"]."&amp;H$50&amp;"="&amp;WP43SLayout1!H44&amp;"; "</f>
        <v xml:space="preserve">kbd_usr[35].gShiftedAim=ITM_NULL; </v>
      </c>
      <c r="I87" t="str">
        <f>"kbd_usr["&amp;$A87&amp;"]."&amp;I$50&amp;"="&amp;WP43SLayout1!I44&amp;"; "</f>
        <v xml:space="preserve">kbd_usr[35].primaryTam=ITM_NULL; </v>
      </c>
      <c r="K87" s="16" t="str">
        <f>"    "&amp;WP43SLayout1!B87&amp;REPT(" ",(WP43SLayout1!$J$51-LEN(WP43SLayout1!B87)))&amp;
WP43SLayout1!C87&amp;REPT(" ",(WP43SLayout1!$J$51-LEN(WP43SLayout1!C87)))&amp;
WP43SLayout1!D87&amp;REPT(" ",(WP43SLayout1!$J$51-LEN(WP43SLayout1!D87)))&amp;
WP43SLayout1!E87&amp;REPT(" ",(WP43SLayout1!$J$51-LEN(WP43SLayout1!E87)))&amp;
WP43SLayout1!F87&amp;REPT(" ",(WP43SLayout1!$J$51-LEN(WP43SLayout1!F87)))&amp;
WP43SLayout1!G87&amp;REPT(" ",(WP43SLayout1!$J$51-LEN(WP43SLayout1!G87)))&amp;
WP43SLayout1!H87&amp;REPT(" ",(WP43SLayout1!$J$51-LEN(WP43SLayout1!H87)))&amp;
WP43SLayout1!I87&amp;REPT(" ",(WP43SLayout1!$J$51-LEN(WP43SLayout1!I87)))</f>
        <v xml:space="preserve">    kbd_usr[35].primary=ITM_RS;                       kbd_usr[35].fShifted=ITM_PR;                      kbd_usr[35].gShifted=-MNU_PFN;                    kbd_usr[35].keyLblAim=ITM_NULL;                   kbd_usr[35].primaryAim=ITM_SPACE;                 kbd_usr[35].fShiftedAim=ITM_NULL;                 kbd_usr[35].gShiftedAim=ITM_NULL;                 kbd_usr[35].primaryTam=ITM_NULL;                  </v>
      </c>
    </row>
    <row r="88" spans="1:11">
      <c r="A88">
        <v>36</v>
      </c>
      <c r="B88" t="str">
        <f>"kbd_usr["&amp;$A88&amp;"]."&amp;B$50&amp;"="&amp;WP43SLayout1!B45&amp;"; "</f>
        <v xml:space="preserve">kbd_usr[36].primary=ITM_EXIT1; </v>
      </c>
      <c r="C88" t="str">
        <f>"kbd_usr["&amp;$A88&amp;"]."&amp;C$50&amp;"="&amp;WP43SLayout1!C45&amp;"; "</f>
        <v xml:space="preserve">kbd_usr[36].fShifted=-MNU_CATALOG; </v>
      </c>
      <c r="D88" t="str">
        <f>"kbd_usr["&amp;$A88&amp;"]."&amp;D$50&amp;"="&amp;WP43SLayout1!D45&amp;"; "</f>
        <v xml:space="preserve">kbd_usr[36].gShifted=ITM_OFF; </v>
      </c>
      <c r="E88" t="str">
        <f>"kbd_usr["&amp;$A88&amp;"]."&amp;E$50&amp;"="&amp;WP43SLayout1!E45&amp;"; "</f>
        <v xml:space="preserve">kbd_usr[36].keyLblAim=ITM_EXIT1; </v>
      </c>
      <c r="F88" t="str">
        <f>"kbd_usr["&amp;$A88&amp;"]."&amp;F$50&amp;"="&amp;WP43SLayout1!F45&amp;"; "</f>
        <v xml:space="preserve">kbd_usr[36].primaryAim=ITM_EXIT1; </v>
      </c>
      <c r="G88" t="str">
        <f>"kbd_usr["&amp;$A88&amp;"]."&amp;G$50&amp;"="&amp;WP43SLayout1!G45&amp;"; "</f>
        <v xml:space="preserve">kbd_usr[36].fShiftedAim=-MNU_CATALOG; </v>
      </c>
      <c r="H88" t="str">
        <f>"kbd_usr["&amp;$A88&amp;"]."&amp;H$50&amp;"="&amp;WP43SLayout1!H45&amp;"; "</f>
        <v xml:space="preserve">kbd_usr[36].gShiftedAim=ITM_OFF; </v>
      </c>
      <c r="I88" t="str">
        <f>"kbd_usr["&amp;$A88&amp;"]."&amp;I$50&amp;"="&amp;WP43SLayout1!I45&amp;"; "</f>
        <v xml:space="preserve">kbd_usr[36].primaryTam=ITM_EXIT1; </v>
      </c>
      <c r="K88" s="16" t="str">
        <f>"    "&amp;WP43SLayout1!B88&amp;REPT(" ",(WP43SLayout1!$J$51-LEN(WP43SLayout1!B88)))&amp;
WP43SLayout1!C88&amp;REPT(" ",(WP43SLayout1!$J$51-LEN(WP43SLayout1!C88)))&amp;
WP43SLayout1!D88&amp;REPT(" ",(WP43SLayout1!$J$51-LEN(WP43SLayout1!D88)))&amp;
WP43SLayout1!E88&amp;REPT(" ",(WP43SLayout1!$J$51-LEN(WP43SLayout1!E88)))&amp;
WP43SLayout1!F88&amp;REPT(" ",(WP43SLayout1!$J$51-LEN(WP43SLayout1!F88)))&amp;
WP43SLayout1!G88&amp;REPT(" ",(WP43SLayout1!$J$51-LEN(WP43SLayout1!G88)))&amp;
WP43SLayout1!H88&amp;REPT(" ",(WP43SLayout1!$J$51-LEN(WP43SLayout1!H88)))&amp;
WP43SLayout1!I88&amp;REPT(" ",(WP43SLayout1!$J$51-LEN(WP43SLayout1!I88)))</f>
        <v xml:space="preserve">    kbd_usr[36].primary=ITM_EXIT1;                    kbd_usr[36].fShifted=-MNU_CATALOG;                kbd_usr[36].gShifted=ITM_OFF;                     kbd_usr[36].keyLblAim=ITM_EXIT1;                  kbd_usr[36].primaryAim=ITM_EXIT1;                 kbd_usr[36].fShiftedAim=-MNU_CATALOG;             kbd_usr[36].gShiftedAim=ITM_OFF;                  kbd_usr[36].primaryTam=ITM_EXIT1;                 </v>
      </c>
    </row>
    <row r="89" spans="1:11">
      <c r="K89" s="14" t="s">
        <v>263</v>
      </c>
    </row>
    <row r="90" spans="1:11">
      <c r="K90" s="14" t="s">
        <v>264</v>
      </c>
    </row>
    <row r="91" spans="1:11">
      <c r="K91" s="14"/>
    </row>
  </sheetData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C43Layout42</vt:lpstr>
      <vt:lpstr>C43Layout1</vt:lpstr>
      <vt:lpstr>WP43S on C43L1</vt:lpstr>
      <vt:lpstr>WP43SLayout1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 Mostert</dc:creator>
  <cp:lastModifiedBy>Jaco Mostert</cp:lastModifiedBy>
  <dcterms:created xsi:type="dcterms:W3CDTF">2020-06-11T00:15:21Z</dcterms:created>
  <dcterms:modified xsi:type="dcterms:W3CDTF">2022-08-18T08:25:45Z</dcterms:modified>
</cp:coreProperties>
</file>