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B4ED2919-228D-8543-8912-1C9CB06A3BEC}" xr6:coauthVersionLast="46" xr6:coauthVersionMax="46" xr10:uidLastSave="{00000000-0000-0000-0000-000000000000}"/>
  <bookViews>
    <workbookView xWindow="0" yWindow="460" windowWidth="25600" windowHeight="19020" tabRatio="500" activeTab="1" xr2:uid="{00000000-000D-0000-FFFF-FFFF00000000}"/>
  </bookViews>
  <sheets>
    <sheet name="C43Layout42" sheetId="7" r:id="rId1"/>
    <sheet name="C43Layout1" sheetId="2" r:id="rId2"/>
    <sheet name="WP43S on C43L1" sheetId="8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7" l="1"/>
  <c r="H17" i="7"/>
  <c r="K52" i="2"/>
  <c r="J1" i="7"/>
  <c r="K45" i="7" s="1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6" i="7" s="1"/>
  <c r="G45" i="7"/>
  <c r="G44" i="7"/>
  <c r="G43" i="7"/>
  <c r="G42" i="7"/>
  <c r="G41" i="7"/>
  <c r="G39" i="7"/>
  <c r="G38" i="7"/>
  <c r="G37" i="7"/>
  <c r="G36" i="7"/>
  <c r="G35" i="7"/>
  <c r="G33" i="7"/>
  <c r="G32" i="7"/>
  <c r="G31" i="7"/>
  <c r="G30" i="7"/>
  <c r="G29" i="7"/>
  <c r="G27" i="7"/>
  <c r="G26" i="7"/>
  <c r="G25" i="7"/>
  <c r="G24" i="7"/>
  <c r="G23" i="7"/>
  <c r="G21" i="7"/>
  <c r="G20" i="7"/>
  <c r="G19" i="7"/>
  <c r="G18" i="7"/>
  <c r="G17" i="7"/>
  <c r="G15" i="7"/>
  <c r="G14" i="7"/>
  <c r="G13" i="7"/>
  <c r="G12" i="7"/>
  <c r="G11" i="7"/>
  <c r="G10" i="7"/>
  <c r="G8" i="7"/>
  <c r="G7" i="7"/>
  <c r="G6" i="7"/>
  <c r="G5" i="7"/>
  <c r="G4" i="7"/>
  <c r="G3" i="7"/>
  <c r="G38" i="2"/>
  <c r="G37" i="2"/>
  <c r="G36" i="2"/>
  <c r="G36" i="8" s="1"/>
  <c r="G33" i="2"/>
  <c r="G32" i="2"/>
  <c r="G31" i="2"/>
  <c r="G31" i="8" s="1"/>
  <c r="G30" i="2"/>
  <c r="G27" i="2"/>
  <c r="G26" i="2"/>
  <c r="G25" i="2"/>
  <c r="G25" i="8" s="1"/>
  <c r="G24" i="2"/>
  <c r="G20" i="2"/>
  <c r="G19" i="2"/>
  <c r="G18" i="2"/>
  <c r="G15" i="2"/>
  <c r="G14" i="2"/>
  <c r="G13" i="2"/>
  <c r="G12" i="2"/>
  <c r="G11" i="2"/>
  <c r="G10" i="2"/>
  <c r="G8" i="2"/>
  <c r="G7" i="2"/>
  <c r="G6" i="2"/>
  <c r="G5" i="2"/>
  <c r="G5" i="8" s="1"/>
  <c r="G4" i="2"/>
  <c r="G3" i="2"/>
  <c r="G3" i="8" s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4" i="2"/>
  <c r="K3" i="2"/>
  <c r="K2" i="2"/>
  <c r="K46" i="2" s="1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I50" i="8" s="1"/>
  <c r="I85" i="8" s="1"/>
  <c r="H2" i="8"/>
  <c r="H50" i="8" s="1"/>
  <c r="H85" i="8" s="1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F36" i="8"/>
  <c r="E36" i="8"/>
  <c r="C36" i="8"/>
  <c r="B36" i="8"/>
  <c r="A36" i="8"/>
  <c r="H35" i="8"/>
  <c r="G35" i="8"/>
  <c r="D35" i="8"/>
  <c r="C35" i="8"/>
  <c r="A35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F25" i="8"/>
  <c r="E25" i="8"/>
  <c r="D25" i="8"/>
  <c r="C25" i="8"/>
  <c r="B25" i="8"/>
  <c r="A25" i="8"/>
  <c r="I24" i="8"/>
  <c r="H24" i="8"/>
  <c r="G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A15" i="8"/>
  <c r="I14" i="8"/>
  <c r="F14" i="8"/>
  <c r="E14" i="8"/>
  <c r="A14" i="8"/>
  <c r="I13" i="8"/>
  <c r="H13" i="8"/>
  <c r="F13" i="8"/>
  <c r="E13" i="8"/>
  <c r="A13" i="8"/>
  <c r="I12" i="8"/>
  <c r="H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8" i="8"/>
  <c r="G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F3" i="8"/>
  <c r="E3" i="8"/>
  <c r="D3" i="8"/>
  <c r="B3" i="8"/>
  <c r="A3" i="8"/>
  <c r="A51" i="8"/>
  <c r="G50" i="8"/>
  <c r="F50" i="8"/>
  <c r="A51" i="7"/>
  <c r="I50" i="7"/>
  <c r="I69" i="7" s="1"/>
  <c r="H50" i="7"/>
  <c r="H57" i="7" s="1"/>
  <c r="G50" i="7"/>
  <c r="G87" i="7" s="1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K5" i="2" l="1"/>
  <c r="F87" i="8"/>
  <c r="G86" i="8"/>
  <c r="B88" i="8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G54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G52" i="7"/>
  <c r="D55" i="7"/>
  <c r="G56" i="7"/>
  <c r="D59" i="7"/>
  <c r="G60" i="7"/>
  <c r="D63" i="7"/>
  <c r="G64" i="7"/>
  <c r="D67" i="7"/>
  <c r="G68" i="7"/>
  <c r="D71" i="7"/>
  <c r="G72" i="7"/>
  <c r="D75" i="7"/>
  <c r="G76" i="7"/>
  <c r="D79" i="7"/>
  <c r="G80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G59" i="7"/>
  <c r="D62" i="7"/>
  <c r="G63" i="7"/>
  <c r="D66" i="7"/>
  <c r="G67" i="7"/>
  <c r="D70" i="7"/>
  <c r="G71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K59" i="8" l="1"/>
  <c r="K81" i="8"/>
  <c r="K86" i="8"/>
  <c r="K70" i="8"/>
  <c r="K63" i="8"/>
  <c r="K87" i="8"/>
  <c r="K56" i="8"/>
  <c r="K73" i="8"/>
  <c r="K58" i="8"/>
  <c r="K53" i="8"/>
  <c r="K83" i="8"/>
  <c r="K85" i="8"/>
  <c r="K60" i="8"/>
  <c r="K72" i="8"/>
  <c r="K64" i="8"/>
  <c r="K76" i="8"/>
  <c r="K66" i="8"/>
  <c r="K79" i="8"/>
  <c r="K68" i="8"/>
  <c r="K75" i="8"/>
  <c r="K55" i="8"/>
  <c r="K77" i="8"/>
  <c r="K82" i="8"/>
  <c r="K65" i="8"/>
  <c r="K54" i="8"/>
  <c r="K67" i="8"/>
  <c r="K52" i="8"/>
  <c r="K88" i="8"/>
  <c r="K71" i="8"/>
  <c r="K62" i="8"/>
  <c r="K78" i="8"/>
  <c r="K57" i="8"/>
  <c r="K80" i="8"/>
  <c r="K61" i="8"/>
  <c r="K84" i="8"/>
  <c r="K69" i="8"/>
  <c r="K74" i="8"/>
  <c r="K53" i="7"/>
  <c r="K84" i="7"/>
  <c r="K57" i="7"/>
  <c r="K80" i="7"/>
  <c r="K88" i="7"/>
  <c r="K64" i="7"/>
  <c r="K77" i="7"/>
  <c r="K81" i="7"/>
  <c r="K78" i="7"/>
  <c r="K62" i="7"/>
  <c r="K79" i="7"/>
  <c r="K52" i="7"/>
  <c r="K69" i="7"/>
  <c r="K87" i="7"/>
  <c r="K65" i="7"/>
  <c r="K73" i="7"/>
  <c r="K76" i="7"/>
  <c r="K72" i="7"/>
  <c r="K83" i="7"/>
  <c r="K61" i="7"/>
  <c r="K56" i="7"/>
  <c r="K60" i="7"/>
  <c r="K85" i="7"/>
  <c r="K68" i="7"/>
  <c r="K55" i="7"/>
  <c r="K63" i="7"/>
  <c r="K86" i="7"/>
  <c r="K70" i="7"/>
  <c r="K54" i="7"/>
  <c r="K58" i="7"/>
  <c r="K75" i="7"/>
  <c r="K71" i="7"/>
  <c r="K74" i="7"/>
  <c r="K67" i="7"/>
  <c r="K59" i="7"/>
  <c r="K66" i="7"/>
  <c r="K82" i="7"/>
  <c r="K88" i="2"/>
  <c r="K75" i="2"/>
  <c r="K81" i="2"/>
  <c r="K83" i="2"/>
  <c r="K59" i="2"/>
  <c r="K67" i="2"/>
  <c r="K85" i="2"/>
  <c r="K87" i="2"/>
  <c r="K79" i="2"/>
  <c r="K86" i="2"/>
  <c r="K82" i="2"/>
  <c r="K62" i="2"/>
  <c r="K72" i="2"/>
  <c r="K53" i="2"/>
  <c r="K74" i="2"/>
  <c r="K64" i="2"/>
  <c r="K71" i="2"/>
  <c r="K78" i="2"/>
  <c r="K55" i="2"/>
  <c r="K84" i="2"/>
  <c r="K70" i="2"/>
  <c r="K73" i="2"/>
  <c r="K54" i="2"/>
  <c r="K58" i="2"/>
  <c r="K69" i="2"/>
  <c r="K66" i="2"/>
  <c r="K65" i="2"/>
  <c r="K68" i="2"/>
  <c r="K63" i="2"/>
  <c r="K61" i="2"/>
  <c r="K76" i="2"/>
  <c r="K60" i="2"/>
  <c r="K56" i="2"/>
  <c r="K77" i="2"/>
  <c r="K57" i="2"/>
  <c r="K80" i="2"/>
</calcChain>
</file>

<file path=xl/sharedStrings.xml><?xml version="1.0" encoding="utf-8"?>
<sst xmlns="http://schemas.openxmlformats.org/spreadsheetml/2006/main" count="671" uniqueCount="270">
  <si>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</si>
  <si>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</si>
  <si>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</si>
  <si>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</si>
  <si>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</si>
  <si>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</si>
  <si>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</si>
  <si>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</si>
  <si>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</si>
  <si>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</si>
  <si>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</si>
  <si>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</si>
  <si>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</si>
  <si>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</si>
  <si>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</si>
  <si>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</si>
  <si>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</si>
  <si>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</si>
  <si>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</si>
  <si>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</si>
  <si>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</si>
  <si>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</si>
  <si>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</si>
  <si>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</si>
  <si>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</si>
  <si>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</si>
  <si>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</si>
  <si>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</si>
  <si>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</si>
  <si>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</si>
  <si>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</si>
  <si>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</si>
  <si>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</si>
  <si>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</si>
  <si>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</si>
  <si>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</si>
  <si>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</si>
  <si>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</si>
  <si>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</si>
  <si>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</si>
  <si>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</si>
  <si>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</si>
  <si>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</si>
  <si>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</si>
  <si>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</si>
  <si>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</si>
  <si>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</si>
  <si>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</si>
  <si>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</si>
  <si>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</si>
  <si>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</si>
  <si>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</si>
  <si>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</si>
  <si>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</si>
  <si>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</si>
  <si>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</si>
  <si>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</si>
  <si>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</si>
  <si>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</si>
  <si>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</si>
  <si>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</si>
  <si>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</si>
  <si>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</si>
  <si>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</si>
  <si>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</si>
  <si>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</si>
  <si>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</si>
  <si>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</si>
  <si>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</si>
  <si>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</si>
  <si>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</si>
  <si>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</si>
  <si>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</si>
  <si>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</si>
  <si>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</si>
  <si>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</si>
  <si>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</si>
  <si>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</si>
  <si>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</si>
  <si>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</si>
  <si>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</si>
  <si>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</si>
  <si>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</si>
  <si>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</si>
  <si>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</si>
  <si>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</si>
  <si>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</si>
  <si>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</si>
  <si>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</si>
  <si>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</si>
  <si>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</si>
  <si>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</si>
  <si>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</si>
  <si>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</si>
  <si>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</si>
  <si>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</si>
  <si>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</si>
  <si>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</si>
  <si>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</si>
  <si>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</si>
  <si>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</si>
  <si>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</si>
  <si>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</si>
  <si>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</si>
  <si>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</si>
  <si>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</si>
  <si>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</si>
  <si>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</si>
  <si>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</si>
  <si>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</si>
  <si>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</si>
  <si>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</si>
  <si>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</si>
  <si>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</si>
  <si>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</si>
  <si>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</si>
  <si>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</si>
  <si>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</si>
  <si>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-MNU_ALPHA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</si>
  <si>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</si>
  <si>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</si>
  <si>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</si>
  <si>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</si>
  <si>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</si>
  <si>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</si>
  <si>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</si>
  <si>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</si>
  <si>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</si>
  <si>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</si>
  <si>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</si>
  <si>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</si>
  <si>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</si>
  <si>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</si>
  <si>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</si>
  <si>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</si>
  <si>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</si>
  <si>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</si>
  <si>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</si>
  <si>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</si>
  <si>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</si>
  <si>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</si>
  <si>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</si>
  <si>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</si>
  <si>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</si>
  <si>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</si>
  <si>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</si>
  <si>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</si>
  <si>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</si>
  <si>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</si>
  <si>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</si>
  <si>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</si>
  <si>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</si>
  <si>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</si>
  <si>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</si>
  <si>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</si>
  <si>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ITM_DIGAMMA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</si>
  <si>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</si>
  <si>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</si>
  <si>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</si>
  <si>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</si>
  <si>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</si>
  <si>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</si>
  <si>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</si>
  <si>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</si>
  <si>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</si>
  <si>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</si>
  <si>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</si>
  <si>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</si>
  <si>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</si>
  <si>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</si>
  <si>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</si>
  <si>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</si>
  <si>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</si>
  <si>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</si>
  <si>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</si>
  <si>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</si>
  <si>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</si>
  <si>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</si>
  <si>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ITM_OMICRON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</si>
  <si>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</si>
  <si>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</si>
  <si>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</si>
  <si>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</si>
  <si>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</si>
  <si>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</si>
  <si>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</si>
  <si>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</si>
  <si>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</si>
  <si>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</si>
  <si>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ITM_QOPPA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</si>
  <si>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</si>
  <si>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</si>
  <si>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</si>
  <si>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</si>
  <si>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</si>
  <si>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</si>
  <si>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</si>
  <si>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</si>
  <si>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</si>
  <si>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</si>
  <si>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</si>
  <si>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</si>
  <si>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</si>
  <si>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</si>
  <si>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</si>
  <si>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</si>
  <si>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</si>
  <si>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</si>
  <si>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</si>
  <si>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</si>
  <si>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</si>
  <si>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</si>
  <si>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</si>
  <si>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</si>
  <si>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</si>
  <si>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</si>
  <si>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</si>
  <si>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</si>
  <si>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</si>
  <si>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</si>
  <si>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</si>
  <si>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</si>
  <si>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</si>
  <si>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ITM_SAMPI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</si>
  <si>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</si>
  <si>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</si>
  <si>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</si>
  <si>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</si>
  <si>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</si>
  <si>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</si>
  <si>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</si>
  <si>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</si>
  <si>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</si>
  <si>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</si>
  <si>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</si>
  <si>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</si>
  <si>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</si>
  <si>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</si>
  <si>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</si>
  <si>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</si>
  <si>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</si>
  <si>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</si>
  <si>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</si>
  <si>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</si>
  <si>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</si>
  <si>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</si>
  <si>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</si>
  <si>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</si>
  <si>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</si>
  <si>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</si>
  <si>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</si>
  <si>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</si>
  <si>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</si>
  <si>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</si>
  <si>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</si>
  <si>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</si>
  <si>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</si>
  <si>
    <t>-MNU_TRI</t>
  </si>
  <si>
    <t>ITM_DROP</t>
  </si>
  <si>
    <t>ITM_FILL</t>
  </si>
  <si>
    <t>#ifdef JM_LAYOUT_1A  //JM UPDATED TO LAYOUT 1C. OPTIMAL. SIMULATOR.</t>
  </si>
  <si>
    <t>#endif //JM END OF LAYOUT 1a.</t>
  </si>
  <si>
    <t>#ifdef JM_LAYOUT_2_DM42_STRICT //JM DM42 STRICT. NAME CHANGE FROM LAYOUT 2 TO LAYOUT 42C</t>
  </si>
  <si>
    <t>#endif //JM END OF LAYOUT 2 DM42 STRICT.</t>
  </si>
  <si>
    <t>ITM_XEDIT</t>
  </si>
  <si>
    <t>ITM_CLA</t>
  </si>
  <si>
    <t xml:space="preserve">  case USER_C43:          //USER</t>
  </si>
  <si>
    <t xml:space="preserve">    fnUserJM(USER_RESET);</t>
  </si>
  <si>
    <t xml:space="preserve">    fnSetFlag(FLAG_USER);</t>
  </si>
  <si>
    <t xml:space="preserve">    break;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</si>
</sst>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9"/>
      <name val="Menlo Regular"/>
    </font>
    <font>
      <sz val="12"/>
      <color theme="5"/>
      <name val="Menlo Regular"/>
    </font>
    <font>
      <sz val="12"/>
      <color theme="4"/>
      <name val="Menlo Regula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  <xf numFmtId="49" fontId="7" fillId="5" borderId="0" xfId="0" quotePrefix="1" applyNumberFormat="1" applyFont="1" applyFill="1"/>
    <xf numFmtId="0" fontId="0" fillId="8" borderId="0" xfId="0" applyFill="1"/>
    <xf numFmtId="0" fontId="5" fillId="9" borderId="0" xfId="0" applyFont="1" applyFill="1"/>
    <xf numFmtId="0" fontId="10" fillId="9" borderId="0" xfId="0" applyFont="1" applyFill="1"/>
    <xf numFmtId="0" fontId="11" fillId="9" borderId="0" xfId="0" applyFont="1" applyFill="1"/>
    <xf numFmtId="0" fontId="6" fillId="10" borderId="0" xfId="0" applyFont="1" applyFill="1"/>
    <xf numFmtId="0" fontId="12" fillId="9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11" borderId="0" xfId="0" applyFont="1" applyFill="1"/>
    <xf numFmtId="0" fontId="11" fillId="12" borderId="0" xfId="0" applyFont="1" applyFill="1"/>
    <xf numFmtId="0" fontId="10" fillId="12" borderId="0" xfId="0" applyFont="1" applyFill="1"/>
    <xf numFmtId="0" fontId="12" fillId="12" borderId="0" xfId="0" applyFont="1" applyFill="1"/>
    <xf numFmtId="0" fontId="6" fillId="12" borderId="0" xfId="0" applyFont="1" applyFill="1"/>
    <xf numFmtId="0" fontId="5" fillId="8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88"/>
  <sheetViews>
    <sheetView topLeftCell="H24" zoomScale="64" workbookViewId="0">
      <selection activeCell="H21" sqref="H21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245</v>
      </c>
      <c r="J1" s="22">
        <f>'C43Layout1'!J1</f>
        <v>17</v>
      </c>
      <c r="K1" s="15" t="s">
        <v>262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23" t="str">
        <f>IF(A2="","","  "&amp;
A2&amp;",   "&amp;
B2&amp;", "&amp;REPT(" ",($J$1-LEN(B2)))&amp;
C2&amp;", "&amp;REPT(" ",($J$1-LEN(C2)))&amp;
D2&amp;", "&amp;REPT(" ",($J$1-LEN(D2)))&amp;
E2&amp;", "&amp;REPT(" ",($J$1-LEN(E2)))&amp;
F2&amp;", "&amp;REPT(" ",($J$1-LEN(F2)))&amp;
G2&amp;", "&amp;REPT(" ",($J$1-LEN(G2)))&amp;
H2&amp;", "&amp;REPT(" ",($J$1-LEN(H2)))&amp;
I2&amp;"  "&amp;REPT(" ",($J$1-LEN(I2))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t="s">
        <v>85</v>
      </c>
      <c r="B3" t="s">
        <v>86</v>
      </c>
      <c r="C3" t="s">
        <v>233</v>
      </c>
      <c r="D3" t="s">
        <v>9</v>
      </c>
      <c r="E3" t="s">
        <v>10</v>
      </c>
      <c r="F3" t="s">
        <v>139</v>
      </c>
      <c r="G3" s="22" t="str">
        <f>'C43Layout1'!G3</f>
        <v>ITM_a</v>
      </c>
      <c r="H3" t="s">
        <v>140</v>
      </c>
      <c r="I3" t="s">
        <v>235</v>
      </c>
      <c r="K3" s="24" t="str">
        <f t="shared" ref="K3:K44" si="0">IF(A3="","","      "&amp;
A3&amp;",   "&amp;
B3&amp;", "&amp;REPT(" ",($J$1-LEN(B3)))&amp;
C3&amp;", "&amp;REPT(" ",($J$1-LEN(C3)))&amp;
D3&amp;", "&amp;REPT(" ",($J$1-LEN(D3)))&amp;
E3&amp;", "&amp;REPT(" ",($J$1-LEN(E3)))&amp;
F3&amp;", "&amp;REPT(" ",($J$1-LEN(F3)))&amp;
G3&amp;", "&amp;REPT(" ",($J$1-LEN(G3)))&amp;
H3&amp;", "&amp;REPT(" ",($J$1-LEN(H3)))&amp;
I3&amp;"  "&amp;REPT(" ",($J$1-LEN(I3)))&amp;
"},"
)</f>
        <v xml:space="preserve">      {21,   ITM_SIGMAPLUS,     ITM_SIGMAMINUS,    ITM_TGLFRT,        ITM_NULL,          ITM_A,             ITM_a,             ITM_ALPHA,         ITM_REG_A          },</v>
      </c>
    </row>
    <row r="4" spans="1:11">
      <c r="A4" t="s">
        <v>87</v>
      </c>
      <c r="B4" t="s">
        <v>8</v>
      </c>
      <c r="C4" t="s">
        <v>11</v>
      </c>
      <c r="D4" t="s">
        <v>141</v>
      </c>
      <c r="E4" t="s">
        <v>142</v>
      </c>
      <c r="F4" t="s">
        <v>143</v>
      </c>
      <c r="G4" s="22" t="str">
        <f>'C43Layout1'!G4</f>
        <v>ITM_b</v>
      </c>
      <c r="H4" t="s">
        <v>144</v>
      </c>
      <c r="I4" t="s">
        <v>236</v>
      </c>
      <c r="K4" s="24" t="str">
        <f t="shared" si="0"/>
        <v xml:space="preserve">      {22,   ITM_1ONX,          ITM_YX,            ITM_HASH_JM,       ITM_NUMBER_SIGN,   ITM_B,             ITM_b,             ITM_BETA,          ITM_REG_B          },</v>
      </c>
    </row>
    <row r="5" spans="1:11">
      <c r="A5" t="s">
        <v>88</v>
      </c>
      <c r="B5" t="s">
        <v>18</v>
      </c>
      <c r="C5" t="s">
        <v>16</v>
      </c>
      <c r="D5" t="s">
        <v>89</v>
      </c>
      <c r="E5" t="s">
        <v>145</v>
      </c>
      <c r="F5" t="s">
        <v>146</v>
      </c>
      <c r="G5" s="22" t="str">
        <f>'C43Layout1'!G5</f>
        <v>ITM_c</v>
      </c>
      <c r="H5" t="s">
        <v>147</v>
      </c>
      <c r="I5" t="s">
        <v>237</v>
      </c>
      <c r="K5" s="24" t="str">
        <f t="shared" si="0"/>
        <v xml:space="preserve">      {23,   ITM_SQUAREROOTX,   ITM_SQUARE,        ITM_ms,            ITM_CHECK_MARK,    ITM_C,             ITM_c,             ITM_CHI,           ITM_REG_C          },</v>
      </c>
    </row>
    <row r="6" spans="1:11">
      <c r="A6" t="s">
        <v>90</v>
      </c>
      <c r="B6" t="s">
        <v>14</v>
      </c>
      <c r="C6" t="s">
        <v>15</v>
      </c>
      <c r="D6" t="s">
        <v>148</v>
      </c>
      <c r="E6" t="s">
        <v>10</v>
      </c>
      <c r="F6" t="s">
        <v>149</v>
      </c>
      <c r="G6" s="22" t="str">
        <f>'C43Layout1'!G6</f>
        <v>ITM_d</v>
      </c>
      <c r="H6" t="s">
        <v>150</v>
      </c>
      <c r="I6" t="s">
        <v>238</v>
      </c>
      <c r="K6" s="24" t="str">
        <f t="shared" si="0"/>
        <v xml:space="preserve">      {24,   ITM_LOG10,         ITM_10x,           ITM_dotD,          ITM_NULL,          ITM_D,             ITM_d,             ITM_DELTA,         ITM_REG_D          },</v>
      </c>
    </row>
    <row r="7" spans="1:11">
      <c r="A7" t="s">
        <v>91</v>
      </c>
      <c r="B7" t="s">
        <v>13</v>
      </c>
      <c r="C7" t="s">
        <v>151</v>
      </c>
      <c r="D7" t="s">
        <v>92</v>
      </c>
      <c r="E7" t="s">
        <v>10</v>
      </c>
      <c r="F7" t="s">
        <v>152</v>
      </c>
      <c r="G7" s="22" t="str">
        <f>'C43Layout1'!G7</f>
        <v>ITM_e</v>
      </c>
      <c r="H7" t="s">
        <v>153</v>
      </c>
      <c r="I7" t="s">
        <v>10</v>
      </c>
      <c r="K7" s="24" t="str">
        <f t="shared" si="0"/>
        <v xml:space="preserve">      {25,   ITM_LN,            ITM_EXP,           ITM_toREC2,        ITM_NULL,          ITM_E,             ITM_e,             ITM_EPSILON,       ITM_NULL           },</v>
      </c>
    </row>
    <row r="8" spans="1:11">
      <c r="A8" t="s">
        <v>93</v>
      </c>
      <c r="B8" t="s">
        <v>37</v>
      </c>
      <c r="C8" t="s">
        <v>38</v>
      </c>
      <c r="D8" t="s">
        <v>95</v>
      </c>
      <c r="E8" t="s">
        <v>10</v>
      </c>
      <c r="F8" t="s">
        <v>154</v>
      </c>
      <c r="G8" s="22" t="str">
        <f>'C43Layout1'!G8</f>
        <v>ITM_f</v>
      </c>
      <c r="H8" t="s">
        <v>155</v>
      </c>
      <c r="I8" t="s">
        <v>239</v>
      </c>
      <c r="K8" s="24" t="str">
        <f t="shared" si="0"/>
        <v xml:space="preserve">      {26,   ITM_XEQ,           ITM_GTO,           ITM_toPOL2,        ITM_NULL,          ITM_F,             ITM_f,             ITM_DIGAMMA,       ITM_alpha          },</v>
      </c>
    </row>
    <row r="9" spans="1:11">
      <c r="G9" s="22"/>
      <c r="K9" s="24" t="str">
        <f t="shared" si="0"/>
        <v/>
      </c>
    </row>
    <row r="10" spans="1:11">
      <c r="A10" t="s">
        <v>96</v>
      </c>
      <c r="B10" t="s">
        <v>19</v>
      </c>
      <c r="C10" t="s">
        <v>110</v>
      </c>
      <c r="D10" t="s">
        <v>27</v>
      </c>
      <c r="E10" t="s">
        <v>10</v>
      </c>
      <c r="F10" t="s">
        <v>156</v>
      </c>
      <c r="G10" s="22" t="str">
        <f>'C43Layout1'!G10</f>
        <v>ITM_g</v>
      </c>
      <c r="H10" t="s">
        <v>157</v>
      </c>
      <c r="I10" t="s">
        <v>10</v>
      </c>
      <c r="K10" s="24" t="str">
        <f t="shared" si="0"/>
        <v xml:space="preserve">      {31,   ITM_STO,           KEY_COMPLEX,       ITM_MAGNITUDE,     ITM_NULL,          ITM_G,             ITM_g,             ITM_GAMMA,         ITM_NULL           },</v>
      </c>
    </row>
    <row r="11" spans="1:11">
      <c r="A11" t="s">
        <v>97</v>
      </c>
      <c r="B11" t="s">
        <v>21</v>
      </c>
      <c r="C11" t="s">
        <v>98</v>
      </c>
      <c r="D11" t="s">
        <v>28</v>
      </c>
      <c r="E11" t="s">
        <v>10</v>
      </c>
      <c r="F11" t="s">
        <v>158</v>
      </c>
      <c r="G11" s="22" t="str">
        <f>'C43Layout1'!G11</f>
        <v>ITM_h</v>
      </c>
      <c r="H11" t="s">
        <v>159</v>
      </c>
      <c r="I11" t="s">
        <v>24</v>
      </c>
      <c r="K11" s="24" t="str">
        <f t="shared" si="0"/>
        <v xml:space="preserve">      {32,   ITM_RCL,           ITM_PC,            ITM_ANGLE,         ITM_NULL,          ITM_H,             ITM_h,             ITM_ETA,           ITM_HEX            },</v>
      </c>
    </row>
    <row r="12" spans="1:11">
      <c r="A12" t="s">
        <v>99</v>
      </c>
      <c r="B12" t="s">
        <v>25</v>
      </c>
      <c r="C12" t="s">
        <v>160</v>
      </c>
      <c r="D12" t="s">
        <v>94</v>
      </c>
      <c r="E12" t="s">
        <v>10</v>
      </c>
      <c r="F12" t="s">
        <v>161</v>
      </c>
      <c r="G12" s="22" t="str">
        <f>'C43Layout1'!G12</f>
        <v>ITM_i</v>
      </c>
      <c r="H12" t="s">
        <v>163</v>
      </c>
      <c r="I12" t="s">
        <v>240</v>
      </c>
      <c r="K12" s="24" t="str">
        <f t="shared" si="0"/>
        <v xml:space="preserve">      {33,   ITM_Rdown,         ITM_CONSTpi,       ITM_XTHROOT,       ITM_NULL,          ITM_I,             ITM_i,             ITM_IOTA,          ITM_REG_I          },</v>
      </c>
    </row>
    <row r="13" spans="1:11">
      <c r="A13" t="s">
        <v>100</v>
      </c>
      <c r="B13" t="s">
        <v>101</v>
      </c>
      <c r="C13" t="s">
        <v>102</v>
      </c>
      <c r="D13" t="s">
        <v>234</v>
      </c>
      <c r="E13" t="s">
        <v>10</v>
      </c>
      <c r="F13" t="s">
        <v>164</v>
      </c>
      <c r="G13" s="22" t="str">
        <f>'C43Layout1'!G13</f>
        <v>ITM_j</v>
      </c>
      <c r="H13" t="s">
        <v>165</v>
      </c>
      <c r="I13" t="s">
        <v>241</v>
      </c>
      <c r="K13" s="24" t="str">
        <f t="shared" si="0"/>
        <v xml:space="preserve">      {34,   ITM_sin,           ITM_arcsin,        ITM_CC,            ITM_NULL,          ITM_J,             ITM_j,             ITM_THETA,         ITM_REG_J          },</v>
      </c>
    </row>
    <row r="14" spans="1:11">
      <c r="A14" t="s">
        <v>103</v>
      </c>
      <c r="B14" t="s">
        <v>104</v>
      </c>
      <c r="C14" t="s">
        <v>105</v>
      </c>
      <c r="D14" t="s">
        <v>39</v>
      </c>
      <c r="E14" t="s">
        <v>10</v>
      </c>
      <c r="F14" t="s">
        <v>166</v>
      </c>
      <c r="G14" s="22" t="str">
        <f>'C43Layout1'!G14</f>
        <v>ITM_k</v>
      </c>
      <c r="H14" t="s">
        <v>167</v>
      </c>
      <c r="I14" t="s">
        <v>242</v>
      </c>
      <c r="K14" s="24" t="str">
        <f t="shared" si="0"/>
        <v xml:space="preserve">      {35,   ITM_cos,           ITM_arccos,        ITM_LBL,           ITM_NULL,          ITM_K,             ITM_k,             ITM_KAPPA,         ITM_REG_K          },</v>
      </c>
    </row>
    <row r="15" spans="1:11">
      <c r="A15" t="s">
        <v>106</v>
      </c>
      <c r="B15" t="s">
        <v>107</v>
      </c>
      <c r="C15" t="s">
        <v>108</v>
      </c>
      <c r="D15" t="s">
        <v>36</v>
      </c>
      <c r="E15" t="s">
        <v>10</v>
      </c>
      <c r="F15" t="s">
        <v>168</v>
      </c>
      <c r="G15" s="22" t="str">
        <f>'C43Layout1'!G15</f>
        <v>ITM_l</v>
      </c>
      <c r="H15" t="s">
        <v>169</v>
      </c>
      <c r="I15" t="s">
        <v>243</v>
      </c>
      <c r="K15" s="24" t="str">
        <f t="shared" si="0"/>
        <v xml:space="preserve">      {36,   ITM_tan,           ITM_arctan,        ITM_RTN,           ITM_NULL,          ITM_L,             ITM_l,             ITM_LAMBDA,        ITM_REG_L          },</v>
      </c>
    </row>
    <row r="16" spans="1:11">
      <c r="G16" s="22"/>
      <c r="K16" s="24" t="str">
        <f t="shared" si="0"/>
        <v/>
      </c>
    </row>
    <row r="17" spans="1:11">
      <c r="A17" t="s">
        <v>109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s="22" t="str">
        <f>'C43Layout1'!G17</f>
        <v>ITM_XEDIT</v>
      </c>
      <c r="H17" s="22" t="str">
        <f>'C43Layout1'!H17</f>
        <v>ITM_NULL</v>
      </c>
      <c r="I17" t="s">
        <v>29</v>
      </c>
      <c r="K17" s="24" t="str">
        <f t="shared" si="0"/>
        <v xml:space="preserve">      {41,   ITM_ENTER,         ITM_AIM,           -MNU_CPX,          ITM_ENTER,         ITM_ENTER,         ITM_XEDIT,         ITM_NULL,          ITM_ENTER          },</v>
      </c>
    </row>
    <row r="18" spans="1:11">
      <c r="A18" t="s">
        <v>111</v>
      </c>
      <c r="B18" t="s">
        <v>30</v>
      </c>
      <c r="C18" t="s">
        <v>112</v>
      </c>
      <c r="D18" t="s">
        <v>26</v>
      </c>
      <c r="E18" t="s">
        <v>170</v>
      </c>
      <c r="F18" t="s">
        <v>171</v>
      </c>
      <c r="G18" s="22" t="str">
        <f>'C43Layout1'!G18</f>
        <v>ITM_m</v>
      </c>
      <c r="H18" t="s">
        <v>172</v>
      </c>
      <c r="I18" t="s">
        <v>10</v>
      </c>
      <c r="K18" s="24" t="str">
        <f t="shared" si="0"/>
        <v xml:space="preserve">      {42,   ITM_XexY,          ITM_LASTX,         ITM_Rup,           ITM_ex,            ITM_M,             ITM_m,             ITM_MU,            ITM_NULL           },</v>
      </c>
    </row>
    <row r="19" spans="1:11">
      <c r="A19" t="s">
        <v>113</v>
      </c>
      <c r="B19" t="s">
        <v>31</v>
      </c>
      <c r="C19" t="s">
        <v>71</v>
      </c>
      <c r="D19" t="s">
        <v>52</v>
      </c>
      <c r="E19" t="s">
        <v>173</v>
      </c>
      <c r="F19" t="s">
        <v>174</v>
      </c>
      <c r="G19" s="22" t="str">
        <f>'C43Layout1'!G19</f>
        <v>ITM_n</v>
      </c>
      <c r="H19" t="s">
        <v>175</v>
      </c>
      <c r="I19" t="s">
        <v>10</v>
      </c>
      <c r="K19" s="24" t="str">
        <f t="shared" si="0"/>
        <v xml:space="preserve">      {43,   ITM_CHS,           -MNU_MODE,         -MNU_STK,          ITM_PLUS_MINUS,    ITM_N,             ITM_n,             ITM_NU,            ITM_NULL           },</v>
      </c>
    </row>
    <row r="20" spans="1:11">
      <c r="A20" t="s">
        <v>115</v>
      </c>
      <c r="B20" t="s">
        <v>33</v>
      </c>
      <c r="C20" t="s">
        <v>54</v>
      </c>
      <c r="D20" t="s">
        <v>50</v>
      </c>
      <c r="E20" t="s">
        <v>10</v>
      </c>
      <c r="F20" t="s">
        <v>176</v>
      </c>
      <c r="G20" s="22" t="str">
        <f>'C43Layout1'!G20</f>
        <v>ITM_o</v>
      </c>
      <c r="H20" t="s">
        <v>178</v>
      </c>
      <c r="I20" t="s">
        <v>10</v>
      </c>
      <c r="K20" s="24" t="str">
        <f t="shared" si="0"/>
        <v xml:space="preserve">      {44,   ITM_EXPONENT,      -MNU_DSP,          -MNU_EXP,          ITM_NULL,          ITM_O,             ITM_o,             ITM_OMICRON,       ITM_NULL           },</v>
      </c>
    </row>
    <row r="21" spans="1:11">
      <c r="A21" t="s">
        <v>116</v>
      </c>
      <c r="B21" t="s">
        <v>179</v>
      </c>
      <c r="C21" t="s">
        <v>55</v>
      </c>
      <c r="D21" t="s">
        <v>180</v>
      </c>
      <c r="E21" t="s">
        <v>179</v>
      </c>
      <c r="F21" t="s">
        <v>179</v>
      </c>
      <c r="G21" s="22" t="str">
        <f>'C43Layout1'!G21</f>
        <v>ITM_CLA</v>
      </c>
      <c r="H21" s="22" t="str">
        <f>'C43Layout1'!H21</f>
        <v>ITM_NULL</v>
      </c>
      <c r="I21" t="s">
        <v>179</v>
      </c>
      <c r="K21" s="24" t="str">
        <f t="shared" si="0"/>
        <v xml:space="preserve">      {45,   ITM_BACKSPACE,     -MNU_CLR,          ITM_UNDO,          ITM_BACKSPACE,     ITM_BACKSPACE,     ITM_CLA,           ITM_NULL,          ITM_BACKSPACE      },</v>
      </c>
    </row>
    <row r="22" spans="1:11">
      <c r="G22" s="22"/>
      <c r="K22" s="24" t="str">
        <f t="shared" si="0"/>
        <v/>
      </c>
    </row>
    <row r="23" spans="1:11">
      <c r="A23" t="s">
        <v>117</v>
      </c>
      <c r="B23" t="s">
        <v>181</v>
      </c>
      <c r="C23" t="s">
        <v>182</v>
      </c>
      <c r="D23" t="s">
        <v>22</v>
      </c>
      <c r="E23" t="s">
        <v>181</v>
      </c>
      <c r="F23" t="s">
        <v>181</v>
      </c>
      <c r="G23" s="22" t="str">
        <f>'C43Layout1'!G23</f>
        <v>CHR_caseUP</v>
      </c>
      <c r="H23" t="s">
        <v>177</v>
      </c>
      <c r="I23" t="s">
        <v>181</v>
      </c>
      <c r="K23" s="24" t="str">
        <f t="shared" si="0"/>
        <v xml:space="preserve">      {51,   ITM_UP1,           ITM_BST,           ITM_RBR,           ITM_UP1,           ITM_UP1,           CHR_caseUP,        ITM_UP_ARROW,      ITM_UP1            },</v>
      </c>
    </row>
    <row r="24" spans="1:11">
      <c r="A24" t="s">
        <v>119</v>
      </c>
      <c r="B24" t="s">
        <v>184</v>
      </c>
      <c r="C24" t="s">
        <v>67</v>
      </c>
      <c r="D24" t="s">
        <v>77</v>
      </c>
      <c r="E24" t="s">
        <v>184</v>
      </c>
      <c r="F24" t="s">
        <v>185</v>
      </c>
      <c r="G24" s="22" t="str">
        <f>'C43Layout1'!G24</f>
        <v>ITM_p</v>
      </c>
      <c r="H24" t="s">
        <v>186</v>
      </c>
      <c r="I24" t="s">
        <v>184</v>
      </c>
      <c r="K24" s="24" t="str">
        <f t="shared" si="0"/>
        <v xml:space="preserve">      {52,   ITM_7,             -MNU_EQN,          -MNU_INFO,         ITM_7,             ITM_P,             ITM_p,             ITM_PI,            ITM_7              },</v>
      </c>
    </row>
    <row r="25" spans="1:11">
      <c r="A25" t="s">
        <v>120</v>
      </c>
      <c r="B25" t="s">
        <v>187</v>
      </c>
      <c r="C25" t="s">
        <v>66</v>
      </c>
      <c r="D25" t="s">
        <v>56</v>
      </c>
      <c r="E25" t="s">
        <v>187</v>
      </c>
      <c r="F25" t="s">
        <v>188</v>
      </c>
      <c r="G25" s="22" t="str">
        <f>'C43Layout1'!G25</f>
        <v>ITM_q</v>
      </c>
      <c r="H25" t="s">
        <v>189</v>
      </c>
      <c r="I25" t="s">
        <v>187</v>
      </c>
      <c r="K25" s="24" t="str">
        <f t="shared" si="0"/>
        <v xml:space="preserve">      {53,   ITM_8,             -MNU_ADV,          -MNU_CONST,        ITM_8,             ITM_Q,             ITM_q,             ITM_QOPPA,         ITM_8              },</v>
      </c>
    </row>
    <row r="26" spans="1:11">
      <c r="A26" t="s">
        <v>121</v>
      </c>
      <c r="B26" t="s">
        <v>190</v>
      </c>
      <c r="C26" t="s">
        <v>68</v>
      </c>
      <c r="D26" t="s">
        <v>69</v>
      </c>
      <c r="E26" t="s">
        <v>190</v>
      </c>
      <c r="F26" t="s">
        <v>191</v>
      </c>
      <c r="G26" s="22" t="str">
        <f>'C43Layout1'!G26</f>
        <v>ITM_r</v>
      </c>
      <c r="H26" t="s">
        <v>192</v>
      </c>
      <c r="I26" t="s">
        <v>190</v>
      </c>
      <c r="K26" s="24" t="str">
        <f t="shared" si="0"/>
        <v xml:space="preserve">      {54,   ITM_9,             -MNU_MATX,         -MNU_XFN,          ITM_9,             ITM_R,             ITM_r,             ITM_RHO,           ITM_9              },</v>
      </c>
    </row>
    <row r="27" spans="1:11">
      <c r="A27" t="s">
        <v>122</v>
      </c>
      <c r="B27" t="s">
        <v>35</v>
      </c>
      <c r="C27" t="s">
        <v>58</v>
      </c>
      <c r="D27" t="s">
        <v>59</v>
      </c>
      <c r="E27" t="s">
        <v>193</v>
      </c>
      <c r="F27" t="s">
        <v>194</v>
      </c>
      <c r="G27" s="22" t="str">
        <f>'C43Layout1'!G27</f>
        <v>ITM_s</v>
      </c>
      <c r="H27" t="s">
        <v>195</v>
      </c>
      <c r="I27" t="s">
        <v>35</v>
      </c>
      <c r="K27" s="24" t="str">
        <f t="shared" si="0"/>
        <v xml:space="preserve">      {55,   ITM_DIV,           -MNU_STAT,         -MNU_SUMS,         ITM_OBELUS,        ITM_S,             ITM_s,             ITM_SIGMA,         ITM_DIV            },</v>
      </c>
    </row>
    <row r="28" spans="1:11">
      <c r="G28" s="22"/>
      <c r="K28" s="24" t="str">
        <f t="shared" si="0"/>
        <v/>
      </c>
    </row>
    <row r="29" spans="1:11">
      <c r="A29" t="s">
        <v>123</v>
      </c>
      <c r="B29" t="s">
        <v>196</v>
      </c>
      <c r="C29" t="s">
        <v>197</v>
      </c>
      <c r="D29" t="s">
        <v>124</v>
      </c>
      <c r="E29" t="s">
        <v>196</v>
      </c>
      <c r="F29" t="s">
        <v>196</v>
      </c>
      <c r="G29" s="22" t="str">
        <f>'C43Layout1'!G29</f>
        <v>CHR_caseDN</v>
      </c>
      <c r="H29" t="s">
        <v>162</v>
      </c>
      <c r="I29" t="s">
        <v>196</v>
      </c>
      <c r="K29" s="24" t="str">
        <f t="shared" si="0"/>
        <v xml:space="preserve">      {61,   ITM_DOWN1,         ITM_SST,           ITM_FLGSV,         ITM_DOWN1,         ITM_DOWN1,         CHR_caseDN,        ITM_DOWN_ARROW,    ITM_DOWN1          },</v>
      </c>
    </row>
    <row r="30" spans="1:11">
      <c r="A30" t="s">
        <v>125</v>
      </c>
      <c r="B30" t="s">
        <v>199</v>
      </c>
      <c r="C30" t="s">
        <v>114</v>
      </c>
      <c r="D30" t="s">
        <v>53</v>
      </c>
      <c r="E30" t="s">
        <v>199</v>
      </c>
      <c r="F30" t="s">
        <v>200</v>
      </c>
      <c r="G30" s="22" t="str">
        <f>'C43Layout1'!G30</f>
        <v>ITM_t</v>
      </c>
      <c r="H30" t="s">
        <v>201</v>
      </c>
      <c r="I30" t="s">
        <v>199</v>
      </c>
      <c r="K30" s="24" t="str">
        <f t="shared" si="0"/>
        <v xml:space="preserve">      {62,   ITM_4,             -MNU_BASE,         -MNU_FIN,          ITM_4,             ITM_T,             ITM_t,             ITM_TAU,           ITM_4              },</v>
      </c>
    </row>
    <row r="31" spans="1:11">
      <c r="A31" t="s">
        <v>126</v>
      </c>
      <c r="B31" t="s">
        <v>202</v>
      </c>
      <c r="C31" t="s">
        <v>61</v>
      </c>
      <c r="D31" t="s">
        <v>60</v>
      </c>
      <c r="E31" t="s">
        <v>202</v>
      </c>
      <c r="F31" t="s">
        <v>203</v>
      </c>
      <c r="G31" s="22" t="str">
        <f>'C43Layout1'!G31</f>
        <v>ITM_u</v>
      </c>
      <c r="H31" t="s">
        <v>204</v>
      </c>
      <c r="I31" t="s">
        <v>202</v>
      </c>
      <c r="K31" s="24" t="str">
        <f t="shared" si="0"/>
        <v xml:space="preserve">      {63,   ITM_5,             -MNU_ANGLECONV,    -MNU_UNITCONV,     ITM_5,             ITM_U,             ITM_u,             ITM_PHI,           ITM_5              },</v>
      </c>
    </row>
    <row r="32" spans="1:11">
      <c r="A32" t="s">
        <v>127</v>
      </c>
      <c r="B32" t="s">
        <v>205</v>
      </c>
      <c r="C32" t="s">
        <v>62</v>
      </c>
      <c r="D32" t="s">
        <v>63</v>
      </c>
      <c r="E32" t="s">
        <v>205</v>
      </c>
      <c r="F32" t="s">
        <v>206</v>
      </c>
      <c r="G32" s="22" t="str">
        <f>'C43Layout1'!G32</f>
        <v>ITM_v</v>
      </c>
      <c r="H32" t="s">
        <v>207</v>
      </c>
      <c r="I32" t="s">
        <v>205</v>
      </c>
      <c r="K32" s="24" t="str">
        <f t="shared" si="0"/>
        <v xml:space="preserve">      {64,   ITM_6,             -MNU_FLAGS,        -MNU_BITS,         ITM_6,             ITM_V,             ITM_v,             ITM_PSI,           ITM_6              },</v>
      </c>
    </row>
    <row r="33" spans="1:11">
      <c r="A33" t="s">
        <v>128</v>
      </c>
      <c r="B33" t="s">
        <v>40</v>
      </c>
      <c r="C33" t="s">
        <v>57</v>
      </c>
      <c r="D33" t="s">
        <v>64</v>
      </c>
      <c r="E33" t="s">
        <v>208</v>
      </c>
      <c r="F33" t="s">
        <v>209</v>
      </c>
      <c r="G33" s="22" t="str">
        <f>'C43Layout1'!G33</f>
        <v>ITM_w</v>
      </c>
      <c r="H33" t="s">
        <v>210</v>
      </c>
      <c r="I33" t="s">
        <v>40</v>
      </c>
      <c r="K33" s="24" t="str">
        <f t="shared" si="0"/>
        <v xml:space="preserve">      {65,   ITM_MULT,          -MNU_PROB,         -MNU_INTS,         ITM_CROSS,         ITM_W,             ITM_w,             ITM_OMEGA,         ITM_MULT           },</v>
      </c>
    </row>
    <row r="34" spans="1:11">
      <c r="G34" s="22"/>
      <c r="K34" s="24" t="str">
        <f t="shared" si="0"/>
        <v/>
      </c>
    </row>
    <row r="35" spans="1:11">
      <c r="A35" t="s">
        <v>129</v>
      </c>
      <c r="B35" t="s">
        <v>83</v>
      </c>
      <c r="C35" t="s">
        <v>10</v>
      </c>
      <c r="D35" t="s">
        <v>10</v>
      </c>
      <c r="E35" t="s">
        <v>83</v>
      </c>
      <c r="F35" t="s">
        <v>83</v>
      </c>
      <c r="G35" s="22" t="str">
        <f>'C43Layout1'!G35</f>
        <v>ITM_NULL</v>
      </c>
      <c r="H35" t="s">
        <v>10</v>
      </c>
      <c r="I35" t="s">
        <v>83</v>
      </c>
      <c r="K35" s="24" t="str">
        <f t="shared" si="0"/>
        <v xml:space="preserve">      {71,   KEY_fg,            ITM_NULL,          ITM_NULL,          KEY_fg,            KEY_fg,            ITM_NULL,          ITM_NULL,          KEY_fg             },</v>
      </c>
    </row>
    <row r="36" spans="1:11">
      <c r="A36" t="s">
        <v>130</v>
      </c>
      <c r="B36" t="s">
        <v>211</v>
      </c>
      <c r="C36" t="s">
        <v>20</v>
      </c>
      <c r="D36" t="s">
        <v>81</v>
      </c>
      <c r="E36" t="s">
        <v>211</v>
      </c>
      <c r="F36" t="s">
        <v>212</v>
      </c>
      <c r="G36" s="22" t="str">
        <f>'C43Layout1'!G36</f>
        <v>ITM_x</v>
      </c>
      <c r="H36" t="s">
        <v>213</v>
      </c>
      <c r="I36" t="s">
        <v>211</v>
      </c>
      <c r="K36" s="24" t="str">
        <f t="shared" si="0"/>
        <v xml:space="preserve">      {72,   ITM_1,             ITM_ASSIGN,        -MNU_ASN,          ITM_1,             ITM_X,             ITM_x,             ITM_XI,            ITM_1              },</v>
      </c>
    </row>
    <row r="37" spans="1:11">
      <c r="A37" t="s">
        <v>131</v>
      </c>
      <c r="B37" t="s">
        <v>214</v>
      </c>
      <c r="C37" t="s">
        <v>215</v>
      </c>
      <c r="D37" t="s">
        <v>74</v>
      </c>
      <c r="E37" t="s">
        <v>214</v>
      </c>
      <c r="F37" t="s">
        <v>216</v>
      </c>
      <c r="G37" s="22" t="str">
        <f>'C43Layout1'!G37</f>
        <v>ITM_y</v>
      </c>
      <c r="H37" t="s">
        <v>217</v>
      </c>
      <c r="I37" t="s">
        <v>214</v>
      </c>
      <c r="K37" s="24" t="str">
        <f t="shared" si="0"/>
        <v xml:space="preserve">      {73,   ITM_2,             ITM_USERMODE,      -MNU_LOOP,         ITM_2,             ITM_Y,             ITM_y,             ITM_UPSILON,       ITM_2              },</v>
      </c>
    </row>
    <row r="38" spans="1:11">
      <c r="A38" t="s">
        <v>132</v>
      </c>
      <c r="B38" t="s">
        <v>218</v>
      </c>
      <c r="C38" t="s">
        <v>79</v>
      </c>
      <c r="D38" t="s">
        <v>75</v>
      </c>
      <c r="E38" t="s">
        <v>218</v>
      </c>
      <c r="F38" t="s">
        <v>219</v>
      </c>
      <c r="G38" s="22" t="str">
        <f>'C43Layout1'!G38</f>
        <v>ITM_z</v>
      </c>
      <c r="H38" t="s">
        <v>220</v>
      </c>
      <c r="I38" t="s">
        <v>218</v>
      </c>
      <c r="K38" s="24" t="str">
        <f t="shared" si="0"/>
        <v xml:space="preserve">      {74,   ITM_3,             -MNU_PFN,          -MNU_TEST,         ITM_3,             ITM_Z,             ITM_z,             ITM_ZETA,          ITM_3              },</v>
      </c>
    </row>
    <row r="39" spans="1:11">
      <c r="A39" t="s">
        <v>133</v>
      </c>
      <c r="B39" t="s">
        <v>41</v>
      </c>
      <c r="C39" t="s">
        <v>72</v>
      </c>
      <c r="D39" t="s">
        <v>48</v>
      </c>
      <c r="E39" t="s">
        <v>221</v>
      </c>
      <c r="F39" t="s">
        <v>222</v>
      </c>
      <c r="G39" s="22" t="str">
        <f>'C43Layout1'!G39</f>
        <v>ITM_MINUS</v>
      </c>
      <c r="H39" t="s">
        <v>223</v>
      </c>
      <c r="I39" t="s">
        <v>41</v>
      </c>
      <c r="K39" s="24" t="str">
        <f t="shared" si="0"/>
        <v xml:space="preserve">      {75,   ITM_SUB,           -MNU_IO,           -MNU_ALPHAFN,      ITM_MINUS,         ITM_UNDERSCORE,    ITM_MINUS,         ITM_SAMPI,         ITM_SUB            },</v>
      </c>
    </row>
    <row r="40" spans="1:11">
      <c r="G40" s="22"/>
      <c r="K40" s="24" t="str">
        <f t="shared" si="0"/>
        <v/>
      </c>
    </row>
    <row r="41" spans="1:11">
      <c r="A41" t="s">
        <v>134</v>
      </c>
      <c r="B41" t="s">
        <v>224</v>
      </c>
      <c r="C41" t="s">
        <v>46</v>
      </c>
      <c r="D41" t="s">
        <v>73</v>
      </c>
      <c r="E41" t="s">
        <v>224</v>
      </c>
      <c r="F41" t="s">
        <v>224</v>
      </c>
      <c r="G41" s="22" t="str">
        <f>'C43Layout1'!G41</f>
        <v>ITM_OFF</v>
      </c>
      <c r="H41" t="s">
        <v>225</v>
      </c>
      <c r="I41" t="s">
        <v>224</v>
      </c>
      <c r="K41" s="24" t="str">
        <f t="shared" si="0"/>
        <v xml:space="preserve">      {81,   ITM_EXIT1,         ITM_OFF,           -MNU_PRINT,        ITM_EXIT1,         ITM_EXIT1,         ITM_OFF,           ITM_PRINTER,       ITM_EXIT1          },</v>
      </c>
    </row>
    <row r="42" spans="1:11">
      <c r="A42" t="s">
        <v>135</v>
      </c>
      <c r="B42" t="s">
        <v>226</v>
      </c>
      <c r="C42" t="s">
        <v>82</v>
      </c>
      <c r="D42" t="s">
        <v>42</v>
      </c>
      <c r="E42" t="s">
        <v>226</v>
      </c>
      <c r="F42" t="s">
        <v>227</v>
      </c>
      <c r="G42" s="22" t="str">
        <f>'C43Layout1'!G42</f>
        <v>ITM_COLON</v>
      </c>
      <c r="H42" t="s">
        <v>118</v>
      </c>
      <c r="I42" t="s">
        <v>226</v>
      </c>
      <c r="K42" s="24" t="str">
        <f t="shared" si="0"/>
        <v xml:space="preserve">      {82,   ITM_0,             -MNU_HOME,         ITM_TIMER,         ITM_0,             ITM_COLON,         ITM_COLON,         -MNU_ALPHA,        ITM_0              },</v>
      </c>
    </row>
    <row r="43" spans="1:11">
      <c r="A43" t="s">
        <v>136</v>
      </c>
      <c r="B43" t="s">
        <v>228</v>
      </c>
      <c r="C43" t="s">
        <v>34</v>
      </c>
      <c r="D43" t="s">
        <v>23</v>
      </c>
      <c r="E43" t="s">
        <v>228</v>
      </c>
      <c r="F43" t="s">
        <v>229</v>
      </c>
      <c r="G43" s="22" t="str">
        <f>'C43Layout1'!G43</f>
        <v>ITM_COMMA</v>
      </c>
      <c r="H43" t="s">
        <v>78</v>
      </c>
      <c r="I43" t="s">
        <v>228</v>
      </c>
      <c r="K43" s="24" t="str">
        <f t="shared" si="0"/>
        <v xml:space="preserve">      {83,   ITM_PERIOD,        ITM_SHOW,          ITM_VIEW,          ITM_PERIOD,        ITM_COMMA,         ITM_COMMA,         -MNU_ALPHADOT,     ITM_PERIOD         },</v>
      </c>
    </row>
    <row r="44" spans="1:11">
      <c r="A44" t="s">
        <v>137</v>
      </c>
      <c r="B44" t="s">
        <v>44</v>
      </c>
      <c r="C44" t="s">
        <v>45</v>
      </c>
      <c r="D44" t="s">
        <v>70</v>
      </c>
      <c r="E44" t="s">
        <v>10</v>
      </c>
      <c r="F44" t="s">
        <v>230</v>
      </c>
      <c r="G44" s="22" t="str">
        <f>'C43Layout1'!G44</f>
        <v>ITM_QUESTION_MARK</v>
      </c>
      <c r="H44" t="s">
        <v>65</v>
      </c>
      <c r="I44" t="s">
        <v>10</v>
      </c>
      <c r="K44" s="24" t="str">
        <f t="shared" si="0"/>
        <v xml:space="preserve">      {84,   ITM_RS,            ITM_PR,            -MNU_CLK,          ITM_NULL,          ITM_QUESTION_MARK, ITM_QUESTION_MARK, -MNU_ALPHAMATH,    ITM_NULL           },</v>
      </c>
    </row>
    <row r="45" spans="1:11">
      <c r="A45" t="s">
        <v>138</v>
      </c>
      <c r="B45" t="s">
        <v>43</v>
      </c>
      <c r="C45" t="s">
        <v>80</v>
      </c>
      <c r="D45" t="s">
        <v>76</v>
      </c>
      <c r="E45" t="s">
        <v>231</v>
      </c>
      <c r="F45" t="s">
        <v>232</v>
      </c>
      <c r="G45" s="22" t="str">
        <f>'C43Layout1'!G45</f>
        <v>ITM_SPACE</v>
      </c>
      <c r="H45" t="s">
        <v>49</v>
      </c>
      <c r="I45" t="s">
        <v>43</v>
      </c>
      <c r="K45" s="24" t="str">
        <f>IF(A45="","","      "&amp;
A45&amp;",   "&amp;
B45&amp;", "&amp;REPT(" ",($J$1-LEN(B45)))&amp;
C45&amp;", "&amp;REPT(" ",($J$1-LEN(C45)))&amp;
D45&amp;", "&amp;REPT(" ",($J$1-LEN(D45)))&amp;
E45&amp;", "&amp;REPT(" ",($J$1-LEN(E45)))&amp;
F45&amp;", "&amp;REPT(" ",($J$1-LEN(F45)))&amp;
G45&amp;", "&amp;REPT(" ",($J$1-LEN(G45)))&amp;
H45&amp;", "&amp;REPT(" ",($J$1-LEN(H45)))&amp;
I45&amp;"  "&amp;REPT(" ",($J$1-LEN(I45)))&amp;
"}"
)</f>
        <v xml:space="preserve">      {85,   ITM_ADD,           -MNU_CATALOG,      -MNU_PARTS,        ITM_PLUS,          ITM_SPACE,         ITM_SPACE,         -MNU_ALPHAINTL,    ITM_ADD            }</v>
      </c>
    </row>
    <row r="46" spans="1:11">
      <c r="K46" s="25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263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</row>
    <row r="51" spans="1:11" ht="31">
      <c r="A51" s="1" t="str">
        <f>A1</f>
        <v>LAYOUT42</v>
      </c>
      <c r="J51" s="2">
        <v>50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kbd_usr[0].fShiftedAim=ITM_a; </v>
      </c>
      <c r="H52" t="str">
        <f>"kbd_usr["&amp;$A52&amp;"]."&amp;H$50&amp;"="&amp;'C43Layout42'!H3&amp;"; "</f>
        <v xml:space="preserve">kbd_usr[0].gShiftedAim=ITM_ALPHA; </v>
      </c>
      <c r="I52" t="str">
        <f>"kbd_usr["&amp;$A52&amp;"]."&amp;I$50&amp;"="&amp;'C43Layout42'!I3&amp;"; "</f>
        <v xml:space="preserve">kbd_usr[0].primaryTam=ITM_REG_A; </v>
      </c>
      <c r="K52" s="26" t="str">
        <f>'C43Layout42'!B52&amp;REPT(" ",('C43Layout42'!$J$51-LEN('C43Layout42'!B52)))&amp;
'C43Layout42'!C52&amp;REPT(" ",('C43Layout42'!$J$51-LEN('C43Layout42'!C52)))&amp;
'C43Layout42'!D52&amp;REPT(" ",('C43Layout42'!$J$51-LEN('C43Layout42'!D52)))&amp;
'C43Layout42'!E52&amp;REPT(" ",('C43Layout42'!$J$51-LEN('C43Layout42'!E52)))&amp;
'C43Layout42'!F52&amp;REPT(" ",('C43Layout42'!$J$51-LEN('C43Layout42'!F52)))&amp;
'C43Layout42'!G52&amp;REPT(" ",('C43Layout42'!$J$51-LEN('C43Layout42'!G52)))&amp;
'C43Layout42'!H52&amp;REPT(" ",('C43Layout42'!$J$51-LEN('C43Layout42'!H52)))&amp;
'C43Layout42'!I52&amp;REPT(" ",('C43Layout42'!$J$51-LEN('C43Layout42'!I52)))</f>
        <v xml:space="preserve">kbd_usr[0].primary=ITM_SIGMAPLUS;                 kbd_usr[0].fShifted=ITM_SIGMAMINUS;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kbd_usr[1].fShiftedAim=ITM_b; </v>
      </c>
      <c r="H53" t="str">
        <f>"kbd_usr["&amp;$A53&amp;"]."&amp;H$50&amp;"="&amp;'C43Layout42'!H4&amp;"; "</f>
        <v xml:space="preserve">kbd_usr[1].gShiftedAim=ITM_BETA; </v>
      </c>
      <c r="I53" t="str">
        <f>"kbd_usr["&amp;$A53&amp;"]."&amp;I$50&amp;"="&amp;'C43Layout42'!I4&amp;"; "</f>
        <v xml:space="preserve">kbd_usr[1].primaryTam=ITM_REG_B; </v>
      </c>
      <c r="K53" s="26" t="str">
        <f>'C43Layout42'!B53&amp;REPT(" ",('C43Layout42'!$J$51-LEN('C43Layout42'!B53)))&amp;
'C43Layout42'!C53&amp;REPT(" ",('C43Layout42'!$J$51-LEN('C43Layout42'!C53)))&amp;
'C43Layout42'!D53&amp;REPT(" ",('C43Layout42'!$J$51-LEN('C43Layout42'!D53)))&amp;
'C43Layout42'!E53&amp;REPT(" ",('C43Layout42'!$J$51-LEN('C43Layout42'!E53)))&amp;
'C43Layout42'!F53&amp;REPT(" ",('C43Layout42'!$J$51-LEN('C43Layout42'!F53)))&amp;
'C43Layout42'!G53&amp;REPT(" ",('C43Layout42'!$J$51-LEN('C43Layout42'!G53)))&amp;
'C43Layout42'!H53&amp;REPT(" ",('C43Layout42'!$J$51-LEN('C43Layout42'!H53)))&amp;
'C43Layout42'!I53&amp;REPT(" ",('C43Layout42'!$J$51-LEN('C43Layout42'!I53)))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kbd_usr[2].keyLblAim=ITM_CHECK_MARK;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kbd_usr[2].fShiftedAim=ITM_c; </v>
      </c>
      <c r="H54" t="str">
        <f>"kbd_usr["&amp;$A54&amp;"]."&amp;H$50&amp;"="&amp;'C43Layout42'!H5&amp;"; "</f>
        <v xml:space="preserve">kbd_usr[2].gShiftedAim=ITM_CHI; </v>
      </c>
      <c r="I54" t="str">
        <f>"kbd_usr["&amp;$A54&amp;"]."&amp;I$50&amp;"="&amp;'C43Layout42'!I5&amp;"; "</f>
        <v xml:space="preserve">kbd_usr[2].primaryTam=ITM_REG_C; </v>
      </c>
      <c r="K54" s="26" t="str">
        <f>'C43Layout42'!B54&amp;REPT(" ",('C43Layout42'!$J$51-LEN('C43Layout42'!B54)))&amp;
'C43Layout42'!C54&amp;REPT(" ",('C43Layout42'!$J$51-LEN('C43Layout42'!C54)))&amp;
'C43Layout42'!D54&amp;REPT(" ",('C43Layout42'!$J$51-LEN('C43Layout42'!D54)))&amp;
'C43Layout42'!E54&amp;REPT(" ",('C43Layout42'!$J$51-LEN('C43Layout42'!E54)))&amp;
'C43Layout42'!F54&amp;REPT(" ",('C43Layout42'!$J$51-LEN('C43Layout42'!F54)))&amp;
'C43Layout42'!G54&amp;REPT(" ",('C43Layout42'!$J$51-LEN('C43Layout42'!G54)))&amp;
'C43Layout42'!H54&amp;REPT(" ",('C43Layout42'!$J$51-LEN('C43Layout42'!H54)))&amp;
'C43Layout42'!I54&amp;REPT(" ",('C43Layout42'!$J$51-LEN('C43Layout42'!I54)))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kbd_usr[3].fShiftedAim=ITM_d; </v>
      </c>
      <c r="H55" t="str">
        <f>"kbd_usr["&amp;$A55&amp;"]."&amp;H$50&amp;"="&amp;'C43Layout42'!H6&amp;"; "</f>
        <v xml:space="preserve">kbd_usr[3].gShiftedAim=ITM_DELTA; </v>
      </c>
      <c r="I55" t="str">
        <f>"kbd_usr["&amp;$A55&amp;"]."&amp;I$50&amp;"="&amp;'C43Layout42'!I6&amp;"; "</f>
        <v xml:space="preserve">kbd_usr[3].primaryTam=ITM_REG_D; </v>
      </c>
      <c r="K55" s="26" t="str">
        <f>'C43Layout42'!B55&amp;REPT(" ",('C43Layout42'!$J$51-LEN('C43Layout42'!B55)))&amp;
'C43Layout42'!C55&amp;REPT(" ",('C43Layout42'!$J$51-LEN('C43Layout42'!C55)))&amp;
'C43Layout42'!D55&amp;REPT(" ",('C43Layout42'!$J$51-LEN('C43Layout42'!D55)))&amp;
'C43Layout42'!E55&amp;REPT(" ",('C43Layout42'!$J$51-LEN('C43Layout42'!E55)))&amp;
'C43Layout42'!F55&amp;REPT(" ",('C43Layout42'!$J$51-LEN('C43Layout42'!F55)))&amp;
'C43Layout42'!G55&amp;REPT(" ",('C43Layout42'!$J$51-LEN('C43Layout42'!G55)))&amp;
'C43Layout42'!H55&amp;REPT(" ",('C43Layout42'!$J$51-LEN('C43Layout42'!H55)))&amp;
'C43Layout42'!I55&amp;REPT(" ",('C43Layout42'!$J$51-LEN('C43Layout42'!I55)))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kbd_usr[4].fShiftedAim=ITM_e; </v>
      </c>
      <c r="H56" t="str">
        <f>"kbd_usr["&amp;$A56&amp;"]."&amp;H$50&amp;"="&amp;'C43Layout42'!H7&amp;"; "</f>
        <v xml:space="preserve">kbd_usr[4].gShiftedAim=ITM_EPSILON; </v>
      </c>
      <c r="I56" t="str">
        <f>"kbd_usr["&amp;$A56&amp;"]."&amp;I$50&amp;"="&amp;'C43Layout42'!I7&amp;"; "</f>
        <v xml:space="preserve">kbd_usr[4].primaryTam=ITM_NULL; </v>
      </c>
      <c r="K56" s="26" t="str">
        <f>'C43Layout42'!B56&amp;REPT(" ",('C43Layout42'!$J$51-LEN('C43Layout42'!B56)))&amp;
'C43Layout42'!C56&amp;REPT(" ",('C43Layout42'!$J$51-LEN('C43Layout42'!C56)))&amp;
'C43Layout42'!D56&amp;REPT(" ",('C43Layout42'!$J$51-LEN('C43Layout42'!D56)))&amp;
'C43Layout42'!E56&amp;REPT(" ",('C43Layout42'!$J$51-LEN('C43Layout42'!E56)))&amp;
'C43Layout42'!F56&amp;REPT(" ",('C43Layout42'!$J$51-LEN('C43Layout42'!F56)))&amp;
'C43Layout42'!G56&amp;REPT(" ",('C43Layout42'!$J$51-LEN('C43Layout42'!G56)))&amp;
'C43Layout42'!H56&amp;REPT(" ",('C43Layout42'!$J$51-LEN('C43Layout42'!H56)))&amp;
'C43Layout42'!I56&amp;REPT(" ",('C43Layout42'!$J$51-LEN('C43Layout42'!I56)))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kbd_usr[5].fShiftedAim=ITM_f; </v>
      </c>
      <c r="H57" t="str">
        <f>"kbd_usr["&amp;$A57&amp;"]."&amp;H$50&amp;"="&amp;'C43Layout42'!H8&amp;"; "</f>
        <v xml:space="preserve">kbd_usr[5].gShiftedAim=ITM_DIGAMMA; </v>
      </c>
      <c r="I57" t="str">
        <f>"kbd_usr["&amp;$A57&amp;"]."&amp;I$50&amp;"="&amp;'C43Layout42'!I8&amp;"; "</f>
        <v xml:space="preserve">kbd_usr[5].primaryTam=ITM_alpha; </v>
      </c>
      <c r="K57" s="26" t="str">
        <f>'C43Layout42'!B57&amp;REPT(" ",('C43Layout42'!$J$51-LEN('C43Layout42'!B57)))&amp;
'C43Layout42'!C57&amp;REPT(" ",('C43Layout42'!$J$51-LEN('C43Layout42'!C57)))&amp;
'C43Layout42'!D57&amp;REPT(" ",('C43Layout42'!$J$51-LEN('C43Layout42'!D57)))&amp;
'C43Layout42'!E57&amp;REPT(" ",('C43Layout42'!$J$51-LEN('C43Layout42'!E57)))&amp;
'C43Layout42'!F57&amp;REPT(" ",('C43Layout42'!$J$51-LEN('C43Layout42'!F57)))&amp;
'C43Layout42'!G57&amp;REPT(" ",('C43Layout42'!$J$51-LEN('C43Layout42'!G57)))&amp;
'C43Layout42'!H57&amp;REPT(" ",('C43Layout42'!$J$51-LEN('C43Layout42'!H57)))&amp;
'C43Layout42'!I57&amp;REPT(" ",('C43Layout42'!$J$51-LEN('C43Layout42'!I57)))</f>
        <v xml:space="preserve">kbd_usr[5].primary=ITM_XEQ;                       kbd_usr[5].fShifted=ITM_GTO;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kbd_usr[6].fShiftedAim=ITM_g; </v>
      </c>
      <c r="H58" t="str">
        <f>"kbd_usr["&amp;$A58&amp;"]."&amp;H$50&amp;"="&amp;'C43Layout42'!H10&amp;"; "</f>
        <v xml:space="preserve">kbd_usr[6].gShiftedAim=ITM_GAMMA; </v>
      </c>
      <c r="I58" t="str">
        <f>"kbd_usr["&amp;$A58&amp;"]."&amp;I$50&amp;"="&amp;'C43Layout42'!I10&amp;"; "</f>
        <v xml:space="preserve">kbd_usr[6].primaryTam=ITM_NULL; </v>
      </c>
      <c r="K58" s="26" t="str">
        <f>'C43Layout42'!B58&amp;REPT(" ",('C43Layout42'!$J$51-LEN('C43Layout42'!B58)))&amp;
'C43Layout42'!C58&amp;REPT(" ",('C43Layout42'!$J$51-LEN('C43Layout42'!C58)))&amp;
'C43Layout42'!D58&amp;REPT(" ",('C43Layout42'!$J$51-LEN('C43Layout42'!D58)))&amp;
'C43Layout42'!E58&amp;REPT(" ",('C43Layout42'!$J$51-LEN('C43Layout42'!E58)))&amp;
'C43Layout42'!F58&amp;REPT(" ",('C43Layout42'!$J$51-LEN('C43Layout42'!F58)))&amp;
'C43Layout42'!G58&amp;REPT(" ",('C43Layout42'!$J$51-LEN('C43Layout42'!G58)))&amp;
'C43Layout42'!H58&amp;REPT(" ",('C43Layout42'!$J$51-LEN('C43Layout42'!H58)))&amp;
'C43Layout42'!I58&amp;REPT(" ",('C43Layout42'!$J$51-LEN('C43Layout42'!I58)))</f>
        <v xml:space="preserve">kbd_usr[6].primary=ITM_STO;                       kbd_usr[6].fShifted=KEY_COMPLEX;                  kbd_usr[6].gShifted=ITM_MAGNITUDE;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kbd_usr[7].fShiftedAim=ITM_h; </v>
      </c>
      <c r="H59" t="str">
        <f>"kbd_usr["&amp;$A59&amp;"]."&amp;H$50&amp;"="&amp;'C43Layout42'!H11&amp;"; "</f>
        <v xml:space="preserve">kbd_usr[7].gShiftedAim=ITM_ETA; </v>
      </c>
      <c r="I59" t="str">
        <f>"kbd_usr["&amp;$A59&amp;"]."&amp;I$50&amp;"="&amp;'C43Layout42'!I11&amp;"; "</f>
        <v xml:space="preserve">kbd_usr[7].primaryTam=ITM_HEX; </v>
      </c>
      <c r="K59" s="26" t="str">
        <f>'C43Layout42'!B59&amp;REPT(" ",('C43Layout42'!$J$51-LEN('C43Layout42'!B59)))&amp;
'C43Layout42'!C59&amp;REPT(" ",('C43Layout42'!$J$51-LEN('C43Layout42'!C59)))&amp;
'C43Layout42'!D59&amp;REPT(" ",('C43Layout42'!$J$51-LEN('C43Layout42'!D59)))&amp;
'C43Layout42'!E59&amp;REPT(" ",('C43Layout42'!$J$51-LEN('C43Layout42'!E59)))&amp;
'C43Layout42'!F59&amp;REPT(" ",('C43Layout42'!$J$51-LEN('C43Layout42'!F59)))&amp;
'C43Layout42'!G59&amp;REPT(" ",('C43Layout42'!$J$51-LEN('C43Layout42'!G59)))&amp;
'C43Layout42'!H59&amp;REPT(" ",('C43Layout42'!$J$51-LEN('C43Layout42'!H59)))&amp;
'C43Layout42'!I59&amp;REPT(" ",('C43Layout42'!$J$51-LEN('C43Layout42'!I59)))</f>
        <v xml:space="preserve">kbd_usr[7].primary=ITM_RCL;                       kbd_usr[7].fShifted=ITM_PC;                       kbd_usr[7].gShifted=ITM_ANGLE;  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kbd_usr[8].fShiftedAim=ITM_i; </v>
      </c>
      <c r="H60" t="str">
        <f>"kbd_usr["&amp;$A60&amp;"]."&amp;H$50&amp;"="&amp;'C43Layout42'!H12&amp;"; "</f>
        <v xml:space="preserve">kbd_usr[8].gShiftedAim=ITM_IOTA; </v>
      </c>
      <c r="I60" t="str">
        <f>"kbd_usr["&amp;$A60&amp;"]."&amp;I$50&amp;"="&amp;'C43Layout42'!I12&amp;"; "</f>
        <v xml:space="preserve">kbd_usr[8].primaryTam=ITM_REG_I; </v>
      </c>
      <c r="K60" s="26" t="str">
        <f>'C43Layout42'!B60&amp;REPT(" ",('C43Layout42'!$J$51-LEN('C43Layout42'!B60)))&amp;
'C43Layout42'!C60&amp;REPT(" ",('C43Layout42'!$J$51-LEN('C43Layout42'!C60)))&amp;
'C43Layout42'!D60&amp;REPT(" ",('C43Layout42'!$J$51-LEN('C43Layout42'!D60)))&amp;
'C43Layout42'!E60&amp;REPT(" ",('C43Layout42'!$J$51-LEN('C43Layout42'!E60)))&amp;
'C43Layout42'!F60&amp;REPT(" ",('C43Layout42'!$J$51-LEN('C43Layout42'!F60)))&amp;
'C43Layout42'!G60&amp;REPT(" ",('C43Layout42'!$J$51-LEN('C43Layout42'!G60)))&amp;
'C43Layout42'!H60&amp;REPT(" ",('C43Layout42'!$J$51-LEN('C43Layout42'!H60)))&amp;
'C43Layout42'!I60&amp;REPT(" ",('C43Layout42'!$J$51-LEN('C43Layout42'!I60)))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kbd_usr[9].fShiftedAim=ITM_j; </v>
      </c>
      <c r="H61" t="str">
        <f>"kbd_usr["&amp;$A61&amp;"]."&amp;H$50&amp;"="&amp;'C43Layout42'!H13&amp;"; "</f>
        <v xml:space="preserve">kbd_usr[9].gShiftedAim=ITM_THETA; </v>
      </c>
      <c r="I61" t="str">
        <f>"kbd_usr["&amp;$A61&amp;"]."&amp;I$50&amp;"="&amp;'C43Layout42'!I13&amp;"; "</f>
        <v xml:space="preserve">kbd_usr[9].primaryTam=ITM_REG_J; </v>
      </c>
      <c r="K61" s="26" t="str">
        <f>'C43Layout42'!B61&amp;REPT(" ",('C43Layout42'!$J$51-LEN('C43Layout42'!B61)))&amp;
'C43Layout42'!C61&amp;REPT(" ",('C43Layout42'!$J$51-LEN('C43Layout42'!C61)))&amp;
'C43Layout42'!D61&amp;REPT(" ",('C43Layout42'!$J$51-LEN('C43Layout42'!D61)))&amp;
'C43Layout42'!E61&amp;REPT(" ",('C43Layout42'!$J$51-LEN('C43Layout42'!E61)))&amp;
'C43Layout42'!F61&amp;REPT(" ",('C43Layout42'!$J$51-LEN('C43Layout42'!F61)))&amp;
'C43Layout42'!G61&amp;REPT(" ",('C43Layout42'!$J$51-LEN('C43Layout42'!G61)))&amp;
'C43Layout42'!H61&amp;REPT(" ",('C43Layout42'!$J$51-LEN('C43Layout42'!H61)))&amp;
'C43Layout42'!I61&amp;REPT(" ",('C43Layout42'!$J$51-LEN('C43Layout42'!I61)))</f>
        <v xml:space="preserve">kbd_usr[9].primary=ITM_sin;                       kbd_usr[9].fShifted=ITM_arcsin;                   kbd_usr[9].gShifted=ITM_CC; 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kbd_usr[10].fShiftedAim=ITM_k; </v>
      </c>
      <c r="H62" t="str">
        <f>"kbd_usr["&amp;$A62&amp;"]."&amp;H$50&amp;"="&amp;'C43Layout42'!H14&amp;"; "</f>
        <v xml:space="preserve">kbd_usr[10].gShiftedAim=ITM_KAPPA; </v>
      </c>
      <c r="I62" t="str">
        <f>"kbd_usr["&amp;$A62&amp;"]."&amp;I$50&amp;"="&amp;'C43Layout42'!I14&amp;"; "</f>
        <v xml:space="preserve">kbd_usr[10].primaryTam=ITM_REG_K; </v>
      </c>
      <c r="K62" s="26" t="str">
        <f>'C43Layout42'!B62&amp;REPT(" ",('C43Layout42'!$J$51-LEN('C43Layout42'!B62)))&amp;
'C43Layout42'!C62&amp;REPT(" ",('C43Layout42'!$J$51-LEN('C43Layout42'!C62)))&amp;
'C43Layout42'!D62&amp;REPT(" ",('C43Layout42'!$J$51-LEN('C43Layout42'!D62)))&amp;
'C43Layout42'!E62&amp;REPT(" ",('C43Layout42'!$J$51-LEN('C43Layout42'!E62)))&amp;
'C43Layout42'!F62&amp;REPT(" ",('C43Layout42'!$J$51-LEN('C43Layout42'!F62)))&amp;
'C43Layout42'!G62&amp;REPT(" ",('C43Layout42'!$J$51-LEN('C43Layout42'!G62)))&amp;
'C43Layout42'!H62&amp;REPT(" ",('C43Layout42'!$J$51-LEN('C43Layout42'!H62)))&amp;
'C43Layout42'!I62&amp;REPT(" ",('C43Layout42'!$J$51-LEN('C43Layout42'!I62)))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kbd_usr[11].fShiftedAim=ITM_l; </v>
      </c>
      <c r="H63" t="str">
        <f>"kbd_usr["&amp;$A63&amp;"]."&amp;H$50&amp;"="&amp;'C43Layout42'!H15&amp;"; "</f>
        <v xml:space="preserve">kbd_usr[11].gShiftedAim=ITM_LAMBDA; </v>
      </c>
      <c r="I63" t="str">
        <f>"kbd_usr["&amp;$A63&amp;"]."&amp;I$50&amp;"="&amp;'C43Layout42'!I15&amp;"; "</f>
        <v xml:space="preserve">kbd_usr[11].primaryTam=ITM_REG_L; </v>
      </c>
      <c r="K63" s="26" t="str">
        <f>'C43Layout42'!B63&amp;REPT(" ",('C43Layout42'!$J$51-LEN('C43Layout42'!B63)))&amp;
'C43Layout42'!C63&amp;REPT(" ",('C43Layout42'!$J$51-LEN('C43Layout42'!C63)))&amp;
'C43Layout42'!D63&amp;REPT(" ",('C43Layout42'!$J$51-LEN('C43Layout42'!D63)))&amp;
'C43Layout42'!E63&amp;REPT(" ",('C43Layout42'!$J$51-LEN('C43Layout42'!E63)))&amp;
'C43Layout42'!F63&amp;REPT(" ",('C43Layout42'!$J$51-LEN('C43Layout42'!F63)))&amp;
'C43Layout42'!G63&amp;REPT(" ",('C43Layout42'!$J$51-LEN('C43Layout42'!G63)))&amp;
'C43Layout42'!H63&amp;REPT(" ",('C43Layout42'!$J$51-LEN('C43Layout42'!H63)))&amp;
'C43Layout42'!I63&amp;REPT(" ",('C43Layout42'!$J$51-LEN('C43Layout42'!I63)))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kbd_usr[12].fShiftedAim=ITM_XEDIT; </v>
      </c>
      <c r="H64" t="str">
        <f>"kbd_usr["&amp;$A64&amp;"]."&amp;H$50&amp;"="&amp;'C43Layout42'!H17&amp;"; "</f>
        <v xml:space="preserve">kbd_usr[12].gShiftedAim=ITM_NULL; </v>
      </c>
      <c r="I64" t="str">
        <f>"kbd_usr["&amp;$A64&amp;"]."&amp;I$50&amp;"="&amp;'C43Layout42'!I17&amp;"; "</f>
        <v xml:space="preserve">kbd_usr[12].primaryTam=ITM_ENTER; </v>
      </c>
      <c r="K64" s="26" t="str">
        <f>'C43Layout42'!B64&amp;REPT(" ",('C43Layout42'!$J$51-LEN('C43Layout42'!B64)))&amp;
'C43Layout42'!C64&amp;REPT(" ",('C43Layout42'!$J$51-LEN('C43Layout42'!C64)))&amp;
'C43Layout42'!D64&amp;REPT(" ",('C43Layout42'!$J$51-LEN('C43Layout42'!D64)))&amp;
'C43Layout42'!E64&amp;REPT(" ",('C43Layout42'!$J$51-LEN('C43Layout42'!E64)))&amp;
'C43Layout42'!F64&amp;REPT(" ",('C43Layout42'!$J$51-LEN('C43Layout42'!F64)))&amp;
'C43Layout42'!G64&amp;REPT(" ",('C43Layout42'!$J$51-LEN('C43Layout42'!G64)))&amp;
'C43Layout42'!H64&amp;REPT(" ",('C43Layout42'!$J$51-LEN('C43Layout42'!H64)))&amp;
'C43Layout42'!I64&amp;REPT(" ",('C43Layout42'!$J$51-LEN('C43Layout42'!I64)))</f>
        <v xml:space="preserve">kbd_usr[12].primary=ITM_ENTER;                    kbd_usr[12].fShifted=ITM_AIM;    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kbd_usr[13].fShiftedAim=ITM_m; </v>
      </c>
      <c r="H65" t="str">
        <f>"kbd_usr["&amp;$A65&amp;"]."&amp;H$50&amp;"="&amp;'C43Layout42'!H18&amp;"; "</f>
        <v xml:space="preserve">kbd_usr[13].gShiftedAim=ITM_MU; </v>
      </c>
      <c r="I65" t="str">
        <f>"kbd_usr["&amp;$A65&amp;"]."&amp;I$50&amp;"="&amp;'C43Layout42'!I18&amp;"; "</f>
        <v xml:space="preserve">kbd_usr[13].primaryTam=ITM_NULL; </v>
      </c>
      <c r="K65" s="26" t="str">
        <f>'C43Layout42'!B65&amp;REPT(" ",('C43Layout42'!$J$51-LEN('C43Layout42'!B65)))&amp;
'C43Layout42'!C65&amp;REPT(" ",('C43Layout42'!$J$51-LEN('C43Layout42'!C65)))&amp;
'C43Layout42'!D65&amp;REPT(" ",('C43Layout42'!$J$51-LEN('C43Layout42'!D65)))&amp;
'C43Layout42'!E65&amp;REPT(" ",('C43Layout42'!$J$51-LEN('C43Layout42'!E65)))&amp;
'C43Layout42'!F65&amp;REPT(" ",('C43Layout42'!$J$51-LEN('C43Layout42'!F65)))&amp;
'C43Layout42'!G65&amp;REPT(" ",('C43Layout42'!$J$51-LEN('C43Layout42'!G65)))&amp;
'C43Layout42'!H65&amp;REPT(" ",('C43Layout42'!$J$51-LEN('C43Layout42'!H65)))&amp;
'C43Layout42'!I65&amp;REPT(" ",('C43Layout42'!$J$51-LEN('C43Layout42'!I65)))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kbd_usr[14].fShiftedAim=ITM_n; </v>
      </c>
      <c r="H66" t="str">
        <f>"kbd_usr["&amp;$A66&amp;"]."&amp;H$50&amp;"="&amp;'C43Layout42'!H19&amp;"; "</f>
        <v xml:space="preserve">kbd_usr[14].gShiftedAim=ITM_NU; </v>
      </c>
      <c r="I66" t="str">
        <f>"kbd_usr["&amp;$A66&amp;"]."&amp;I$50&amp;"="&amp;'C43Layout42'!I19&amp;"; "</f>
        <v xml:space="preserve">kbd_usr[14].primaryTam=ITM_NULL; </v>
      </c>
      <c r="K66" s="26" t="str">
        <f>'C43Layout42'!B66&amp;REPT(" ",('C43Layout42'!$J$51-LEN('C43Layout42'!B66)))&amp;
'C43Layout42'!C66&amp;REPT(" ",('C43Layout42'!$J$51-LEN('C43Layout42'!C66)))&amp;
'C43Layout42'!D66&amp;REPT(" ",('C43Layout42'!$J$51-LEN('C43Layout42'!D66)))&amp;
'C43Layout42'!E66&amp;REPT(" ",('C43Layout42'!$J$51-LEN('C43Layout42'!E66)))&amp;
'C43Layout42'!F66&amp;REPT(" ",('C43Layout42'!$J$51-LEN('C43Layout42'!F66)))&amp;
'C43Layout42'!G66&amp;REPT(" ",('C43Layout42'!$J$51-LEN('C43Layout42'!G66)))&amp;
'C43Layout42'!H66&amp;REPT(" ",('C43Layout42'!$J$51-LEN('C43Layout42'!H66)))&amp;
'C43Layout42'!I66&amp;REPT(" ",('C43Layout42'!$J$51-LEN('C43Layout42'!I66)))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kbd_usr[15].fShiftedAim=ITM_o; </v>
      </c>
      <c r="H67" t="str">
        <f>"kbd_usr["&amp;$A67&amp;"]."&amp;H$50&amp;"="&amp;'C43Layout42'!H20&amp;"; "</f>
        <v xml:space="preserve">kbd_usr[15].gShiftedAim=ITM_OMICRON; </v>
      </c>
      <c r="I67" t="str">
        <f>"kbd_usr["&amp;$A67&amp;"]."&amp;I$50&amp;"="&amp;'C43Layout42'!I20&amp;"; "</f>
        <v xml:space="preserve">kbd_usr[15].primaryTam=ITM_NULL; </v>
      </c>
      <c r="K67" s="26" t="str">
        <f>'C43Layout42'!B67&amp;REPT(" ",('C43Layout42'!$J$51-LEN('C43Layout42'!B67)))&amp;
'C43Layout42'!C67&amp;REPT(" ",('C43Layout42'!$J$51-LEN('C43Layout42'!C67)))&amp;
'C43Layout42'!D67&amp;REPT(" ",('C43Layout42'!$J$51-LEN('C43Layout42'!D67)))&amp;
'C43Layout42'!E67&amp;REPT(" ",('C43Layout42'!$J$51-LEN('C43Layout42'!E67)))&amp;
'C43Layout42'!F67&amp;REPT(" ",('C43Layout42'!$J$51-LEN('C43Layout42'!F67)))&amp;
'C43Layout42'!G67&amp;REPT(" ",('C43Layout42'!$J$51-LEN('C43Layout42'!G67)))&amp;
'C43Layout42'!H67&amp;REPT(" ",('C43Layout42'!$J$51-LEN('C43Layout42'!H67)))&amp;
'C43Layout42'!I67&amp;REPT(" ",('C43Layout42'!$J$51-LEN('C43Layout42'!I67)))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kbd_usr[16].fShiftedAim=ITM_CLA; </v>
      </c>
      <c r="H68" t="str">
        <f>"kbd_usr["&amp;$A68&amp;"]."&amp;H$50&amp;"="&amp;'C43Layout42'!H21&amp;"; "</f>
        <v xml:space="preserve">kbd_usr[16].gShiftedAim=ITM_NULL; </v>
      </c>
      <c r="I68" t="str">
        <f>"kbd_usr["&amp;$A68&amp;"]."&amp;I$50&amp;"="&amp;'C43Layout42'!I21&amp;"; "</f>
        <v xml:space="preserve">kbd_usr[16].primaryTam=ITM_BACKSPACE; </v>
      </c>
      <c r="K68" s="26" t="str">
        <f>'C43Layout42'!B68&amp;REPT(" ",('C43Layout42'!$J$51-LEN('C43Layout42'!B68)))&amp;
'C43Layout42'!C68&amp;REPT(" ",('C43Layout42'!$J$51-LEN('C43Layout42'!C68)))&amp;
'C43Layout42'!D68&amp;REPT(" ",('C43Layout42'!$J$51-LEN('C43Layout42'!D68)))&amp;
'C43Layout42'!E68&amp;REPT(" ",('C43Layout42'!$J$51-LEN('C43Layout42'!E68)))&amp;
'C43Layout42'!F68&amp;REPT(" ",('C43Layout42'!$J$51-LEN('C43Layout42'!F68)))&amp;
'C43Layout42'!G68&amp;REPT(" ",('C43Layout42'!$J$51-LEN('C43Layout42'!G68)))&amp;
'C43Layout42'!H68&amp;REPT(" ",('C43Layout42'!$J$51-LEN('C43Layout42'!H68)))&amp;
'C43Layout42'!I68&amp;REPT(" ",('C43Layout42'!$J$51-LEN('C43Layout42'!I68)))</f>
        <v xml:space="preserve">kbd_usr[16].primary=ITM_BACKSPACE;                kbd_usr[16].fShifted=-MNU_CLR;                    kbd_usr[16].gShifted=ITM_UNDO;                    kbd_usr[16].keyLblAim=ITM_BACKSPACE;              kbd_usr[16].primaryAim=ITM_BACKSPACE;             kbd_usr[16].fShiftedAim=ITM_CLA;                  kbd_usr[16].gShiftedAim=ITM_NULL;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26" t="str">
        <f>'C43Layout42'!B69&amp;REPT(" ",('C43Layout42'!$J$51-LEN('C43Layout42'!B69)))&amp;
'C43Layout42'!C69&amp;REPT(" ",('C43Layout42'!$J$51-LEN('C43Layout42'!C69)))&amp;
'C43Layout42'!D69&amp;REPT(" ",('C43Layout42'!$J$51-LEN('C43Layout42'!D69)))&amp;
'C43Layout42'!E69&amp;REPT(" ",('C43Layout42'!$J$51-LEN('C43Layout42'!E69)))&amp;
'C43Layout42'!F69&amp;REPT(" ",('C43Layout42'!$J$51-LEN('C43Layout42'!F69)))&amp;
'C43Layout42'!G69&amp;REPT(" ",('C43Layout42'!$J$51-LEN('C43Layout42'!G69)))&amp;
'C43Layout42'!H69&amp;REPT(" ",('C43Layout42'!$J$51-LEN('C43Layout42'!H69)))&amp;
'C43Layout42'!I69&amp;REPT(" ",('C43Layout42'!$J$51-LEN('C43Layout42'!I69)))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kbd_usr[18].fShiftedAim=ITM_p; </v>
      </c>
      <c r="H70" t="str">
        <f>"kbd_usr["&amp;$A70&amp;"]."&amp;H$50&amp;"="&amp;'C43Layout42'!H24&amp;"; "</f>
        <v xml:space="preserve">kbd_usr[18].gShiftedAim=ITM_PI; </v>
      </c>
      <c r="I70" t="str">
        <f>"kbd_usr["&amp;$A70&amp;"]."&amp;I$50&amp;"="&amp;'C43Layout42'!I24&amp;"; "</f>
        <v xml:space="preserve">kbd_usr[18].primaryTam=ITM_7; </v>
      </c>
      <c r="K70" s="26" t="str">
        <f>'C43Layout42'!B70&amp;REPT(" ",('C43Layout42'!$J$51-LEN('C43Layout42'!B70)))&amp;
'C43Layout42'!C70&amp;REPT(" ",('C43Layout42'!$J$51-LEN('C43Layout42'!C70)))&amp;
'C43Layout42'!D70&amp;REPT(" ",('C43Layout42'!$J$51-LEN('C43Layout42'!D70)))&amp;
'C43Layout42'!E70&amp;REPT(" ",('C43Layout42'!$J$51-LEN('C43Layout42'!E70)))&amp;
'C43Layout42'!F70&amp;REPT(" ",('C43Layout42'!$J$51-LEN('C43Layout42'!F70)))&amp;
'C43Layout42'!G70&amp;REPT(" ",('C43Layout42'!$J$51-LEN('C43Layout42'!G70)))&amp;
'C43Layout42'!H70&amp;REPT(" ",('C43Layout42'!$J$51-LEN('C43Layout42'!H70)))&amp;
'C43Layout42'!I70&amp;REPT(" ",('C43Layout42'!$J$51-LEN('C43Layout42'!I70)))</f>
        <v xml:space="preserve">kbd_usr[18].primary=ITM_7;                        kbd_usr[18].fShifted=-MNU_EQN;                    kbd_usr[18].gShifted=-MNU_INFO;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kbd_usr[19].fShiftedAim=ITM_q; </v>
      </c>
      <c r="H71" t="str">
        <f>"kbd_usr["&amp;$A71&amp;"]."&amp;H$50&amp;"="&amp;'C43Layout42'!H25&amp;"; "</f>
        <v xml:space="preserve">kbd_usr[19].gShiftedAim=ITM_QOPPA; </v>
      </c>
      <c r="I71" t="str">
        <f>"kbd_usr["&amp;$A71&amp;"]."&amp;I$50&amp;"="&amp;'C43Layout42'!I25&amp;"; "</f>
        <v xml:space="preserve">kbd_usr[19].primaryTam=ITM_8; </v>
      </c>
      <c r="K71" s="26" t="str">
        <f>'C43Layout42'!B71&amp;REPT(" ",('C43Layout42'!$J$51-LEN('C43Layout42'!B71)))&amp;
'C43Layout42'!C71&amp;REPT(" ",('C43Layout42'!$J$51-LEN('C43Layout42'!C71)))&amp;
'C43Layout42'!D71&amp;REPT(" ",('C43Layout42'!$J$51-LEN('C43Layout42'!D71)))&amp;
'C43Layout42'!E71&amp;REPT(" ",('C43Layout42'!$J$51-LEN('C43Layout42'!E71)))&amp;
'C43Layout42'!F71&amp;REPT(" ",('C43Layout42'!$J$51-LEN('C43Layout42'!F71)))&amp;
'C43Layout42'!G71&amp;REPT(" ",('C43Layout42'!$J$51-LEN('C43Layout42'!G71)))&amp;
'C43Layout42'!H71&amp;REPT(" ",('C43Layout42'!$J$51-LEN('C43Layout42'!H71)))&amp;
'C43Layout42'!I71&amp;REPT(" ",('C43Layout42'!$J$51-LEN('C43Layout42'!I71)))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kbd_usr[20].fShiftedAim=ITM_r; </v>
      </c>
      <c r="H72" t="str">
        <f>"kbd_usr["&amp;$A72&amp;"]."&amp;H$50&amp;"="&amp;'C43Layout42'!H26&amp;"; "</f>
        <v xml:space="preserve">kbd_usr[20].gShiftedAim=ITM_RHO; </v>
      </c>
      <c r="I72" t="str">
        <f>"kbd_usr["&amp;$A72&amp;"]."&amp;I$50&amp;"="&amp;'C43Layout42'!I26&amp;"; "</f>
        <v xml:space="preserve">kbd_usr[20].primaryTam=ITM_9; </v>
      </c>
      <c r="K72" s="26" t="str">
        <f>'C43Layout42'!B72&amp;REPT(" ",('C43Layout42'!$J$51-LEN('C43Layout42'!B72)))&amp;
'C43Layout42'!C72&amp;REPT(" ",('C43Layout42'!$J$51-LEN('C43Layout42'!C72)))&amp;
'C43Layout42'!D72&amp;REPT(" ",('C43Layout42'!$J$51-LEN('C43Layout42'!D72)))&amp;
'C43Layout42'!E72&amp;REPT(" ",('C43Layout42'!$J$51-LEN('C43Layout42'!E72)))&amp;
'C43Layout42'!F72&amp;REPT(" ",('C43Layout42'!$J$51-LEN('C43Layout42'!F72)))&amp;
'C43Layout42'!G72&amp;REPT(" ",('C43Layout42'!$J$51-LEN('C43Layout42'!G72)))&amp;
'C43Layout42'!H72&amp;REPT(" ",('C43Layout42'!$J$51-LEN('C43Layout42'!H72)))&amp;
'C43Layout42'!I72&amp;REPT(" ",('C43Layout42'!$J$51-LEN('C43Layout42'!I72)))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kbd_usr[21].fShiftedAim=ITM_s; </v>
      </c>
      <c r="H73" t="str">
        <f>"kbd_usr["&amp;$A73&amp;"]."&amp;H$50&amp;"="&amp;'C43Layout42'!H27&amp;"; "</f>
        <v xml:space="preserve">kbd_usr[21].gShiftedAim=ITM_SIGMA; </v>
      </c>
      <c r="I73" t="str">
        <f>"kbd_usr["&amp;$A73&amp;"]."&amp;I$50&amp;"="&amp;'C43Layout42'!I27&amp;"; "</f>
        <v xml:space="preserve">kbd_usr[21].primaryTam=ITM_DIV; </v>
      </c>
      <c r="K73" s="26" t="str">
        <f>'C43Layout42'!B73&amp;REPT(" ",('C43Layout42'!$J$51-LEN('C43Layout42'!B73)))&amp;
'C43Layout42'!C73&amp;REPT(" ",('C43Layout42'!$J$51-LEN('C43Layout42'!C73)))&amp;
'C43Layout42'!D73&amp;REPT(" ",('C43Layout42'!$J$51-LEN('C43Layout42'!D73)))&amp;
'C43Layout42'!E73&amp;REPT(" ",('C43Layout42'!$J$51-LEN('C43Layout42'!E73)))&amp;
'C43Layout42'!F73&amp;REPT(" ",('C43Layout42'!$J$51-LEN('C43Layout42'!F73)))&amp;
'C43Layout42'!G73&amp;REPT(" ",('C43Layout42'!$J$51-LEN('C43Layout42'!G73)))&amp;
'C43Layout42'!H73&amp;REPT(" ",('C43Layout42'!$J$51-LEN('C43Layout42'!H73)))&amp;
'C43Layout42'!I73&amp;REPT(" ",('C43Layout42'!$J$51-LEN('C43Layout42'!I73)))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26" t="str">
        <f>'C43Layout42'!B74&amp;REPT(" ",('C43Layout42'!$J$51-LEN('C43Layout42'!B74)))&amp;
'C43Layout42'!C74&amp;REPT(" ",('C43Layout42'!$J$51-LEN('C43Layout42'!C74)))&amp;
'C43Layout42'!D74&amp;REPT(" ",('C43Layout42'!$J$51-LEN('C43Layout42'!D74)))&amp;
'C43Layout42'!E74&amp;REPT(" ",('C43Layout42'!$J$51-LEN('C43Layout42'!E74)))&amp;
'C43Layout42'!F74&amp;REPT(" ",('C43Layout42'!$J$51-LEN('C43Layout42'!F74)))&amp;
'C43Layout42'!G74&amp;REPT(" ",('C43Layout42'!$J$51-LEN('C43Layout42'!G74)))&amp;
'C43Layout42'!H74&amp;REPT(" ",('C43Layout42'!$J$51-LEN('C43Layout42'!H74)))&amp;
'C43Layout42'!I74&amp;REPT(" ",('C43Layout42'!$J$51-LEN('C43Layout42'!I74)))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kbd_usr[23].fShiftedAim=ITM_t; </v>
      </c>
      <c r="H75" t="str">
        <f>"kbd_usr["&amp;$A75&amp;"]."&amp;H$50&amp;"="&amp;'C43Layout42'!H30&amp;"; "</f>
        <v xml:space="preserve">kbd_usr[23].gShiftedAim=ITM_TAU; </v>
      </c>
      <c r="I75" t="str">
        <f>"kbd_usr["&amp;$A75&amp;"]."&amp;I$50&amp;"="&amp;'C43Layout42'!I30&amp;"; "</f>
        <v xml:space="preserve">kbd_usr[23].primaryTam=ITM_4; </v>
      </c>
      <c r="K75" s="26" t="str">
        <f>'C43Layout42'!B75&amp;REPT(" ",('C43Layout42'!$J$51-LEN('C43Layout42'!B75)))&amp;
'C43Layout42'!C75&amp;REPT(" ",('C43Layout42'!$J$51-LEN('C43Layout42'!C75)))&amp;
'C43Layout42'!D75&amp;REPT(" ",('C43Layout42'!$J$51-LEN('C43Layout42'!D75)))&amp;
'C43Layout42'!E75&amp;REPT(" ",('C43Layout42'!$J$51-LEN('C43Layout42'!E75)))&amp;
'C43Layout42'!F75&amp;REPT(" ",('C43Layout42'!$J$51-LEN('C43Layout42'!F75)))&amp;
'C43Layout42'!G75&amp;REPT(" ",('C43Layout42'!$J$51-LEN('C43Layout42'!G75)))&amp;
'C43Layout42'!H75&amp;REPT(" ",('C43Layout42'!$J$51-LEN('C43Layout42'!H75)))&amp;
'C43Layout42'!I75&amp;REPT(" ",('C43Layout42'!$J$51-LEN('C43Layout42'!I75)))</f>
        <v xml:space="preserve">kbd_usr[23].primary=ITM_4;                        kbd_usr[23].fShifted=-MNU_BASE;                   kbd_usr[23].gShifted=-MNU_FIN;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kbd_usr[24].fShiftedAim=ITM_u; </v>
      </c>
      <c r="H76" t="str">
        <f>"kbd_usr["&amp;$A76&amp;"]."&amp;H$50&amp;"="&amp;'C43Layout42'!H31&amp;"; "</f>
        <v xml:space="preserve">kbd_usr[24].gShiftedAim=ITM_PHI; </v>
      </c>
      <c r="I76" t="str">
        <f>"kbd_usr["&amp;$A76&amp;"]."&amp;I$50&amp;"="&amp;'C43Layout42'!I31&amp;"; "</f>
        <v xml:space="preserve">kbd_usr[24].primaryTam=ITM_5; </v>
      </c>
      <c r="K76" s="26" t="str">
        <f>'C43Layout42'!B76&amp;REPT(" ",('C43Layout42'!$J$51-LEN('C43Layout42'!B76)))&amp;
'C43Layout42'!C76&amp;REPT(" ",('C43Layout42'!$J$51-LEN('C43Layout42'!C76)))&amp;
'C43Layout42'!D76&amp;REPT(" ",('C43Layout42'!$J$51-LEN('C43Layout42'!D76)))&amp;
'C43Layout42'!E76&amp;REPT(" ",('C43Layout42'!$J$51-LEN('C43Layout42'!E76)))&amp;
'C43Layout42'!F76&amp;REPT(" ",('C43Layout42'!$J$51-LEN('C43Layout42'!F76)))&amp;
'C43Layout42'!G76&amp;REPT(" ",('C43Layout42'!$J$51-LEN('C43Layout42'!G76)))&amp;
'C43Layout42'!H76&amp;REPT(" ",('C43Layout42'!$J$51-LEN('C43Layout42'!H76)))&amp;
'C43Layout42'!I76&amp;REPT(" ",('C43Layout42'!$J$51-LEN('C43Layout42'!I76)))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kbd_usr[25].fShiftedAim=ITM_v; </v>
      </c>
      <c r="H77" t="str">
        <f>"kbd_usr["&amp;$A77&amp;"]."&amp;H$50&amp;"="&amp;'C43Layout42'!H32&amp;"; "</f>
        <v xml:space="preserve">kbd_usr[25].gShiftedAim=ITM_PSI; </v>
      </c>
      <c r="I77" t="str">
        <f>"kbd_usr["&amp;$A77&amp;"]."&amp;I$50&amp;"="&amp;'C43Layout42'!I32&amp;"; "</f>
        <v xml:space="preserve">kbd_usr[25].primaryTam=ITM_6; </v>
      </c>
      <c r="K77" s="26" t="str">
        <f>'C43Layout42'!B77&amp;REPT(" ",('C43Layout42'!$J$51-LEN('C43Layout42'!B77)))&amp;
'C43Layout42'!C77&amp;REPT(" ",('C43Layout42'!$J$51-LEN('C43Layout42'!C77)))&amp;
'C43Layout42'!D77&amp;REPT(" ",('C43Layout42'!$J$51-LEN('C43Layout42'!D77)))&amp;
'C43Layout42'!E77&amp;REPT(" ",('C43Layout42'!$J$51-LEN('C43Layout42'!E77)))&amp;
'C43Layout42'!F77&amp;REPT(" ",('C43Layout42'!$J$51-LEN('C43Layout42'!F77)))&amp;
'C43Layout42'!G77&amp;REPT(" ",('C43Layout42'!$J$51-LEN('C43Layout42'!G77)))&amp;
'C43Layout42'!H77&amp;REPT(" ",('C43Layout42'!$J$51-LEN('C43Layout42'!H77)))&amp;
'C43Layout42'!I77&amp;REPT(" ",('C43Layout42'!$J$51-LEN('C43Layout42'!I77)))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kbd_usr[26].fShiftedAim=ITM_w; </v>
      </c>
      <c r="H78" t="str">
        <f>"kbd_usr["&amp;$A78&amp;"]."&amp;H$50&amp;"="&amp;'C43Layout42'!H33&amp;"; "</f>
        <v xml:space="preserve">kbd_usr[26].gShiftedAim=ITM_OMEGA; </v>
      </c>
      <c r="I78" t="str">
        <f>"kbd_usr["&amp;$A78&amp;"]."&amp;I$50&amp;"="&amp;'C43Layout42'!I33&amp;"; "</f>
        <v xml:space="preserve">kbd_usr[26].primaryTam=ITM_MULT; </v>
      </c>
      <c r="K78" s="26" t="str">
        <f>'C43Layout42'!B78&amp;REPT(" ",('C43Layout42'!$J$51-LEN('C43Layout42'!B78)))&amp;
'C43Layout42'!C78&amp;REPT(" ",('C43Layout42'!$J$51-LEN('C43Layout42'!C78)))&amp;
'C43Layout42'!D78&amp;REPT(" ",('C43Layout42'!$J$51-LEN('C43Layout42'!D78)))&amp;
'C43Layout42'!E78&amp;REPT(" ",('C43Layout42'!$J$51-LEN('C43Layout42'!E78)))&amp;
'C43Layout42'!F78&amp;REPT(" ",('C43Layout42'!$J$51-LEN('C43Layout42'!F78)))&amp;
'C43Layout42'!G78&amp;REPT(" ",('C43Layout42'!$J$51-LEN('C43Layout42'!G78)))&amp;
'C43Layout42'!H78&amp;REPT(" ",('C43Layout42'!$J$51-LEN('C43Layout42'!H78)))&amp;
'C43Layout42'!I78&amp;REPT(" ",('C43Layout42'!$J$51-LEN('C43Layout42'!I78)))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kbd_usr[27].gShiftedAim=ITM_NULL; </v>
      </c>
      <c r="I79" t="str">
        <f>"kbd_usr["&amp;$A79&amp;"]."&amp;I$50&amp;"="&amp;'C43Layout42'!I35&amp;"; "</f>
        <v xml:space="preserve">kbd_usr[27].primaryTam=KEY_fg; </v>
      </c>
      <c r="K79" s="26" t="str">
        <f>'C43Layout42'!B79&amp;REPT(" ",('C43Layout42'!$J$51-LEN('C43Layout42'!B79)))&amp;
'C43Layout42'!C79&amp;REPT(" ",('C43Layout42'!$J$51-LEN('C43Layout42'!C79)))&amp;
'C43Layout42'!D79&amp;REPT(" ",('C43Layout42'!$J$51-LEN('C43Layout42'!D79)))&amp;
'C43Layout42'!E79&amp;REPT(" ",('C43Layout42'!$J$51-LEN('C43Layout42'!E79)))&amp;
'C43Layout42'!F79&amp;REPT(" ",('C43Layout42'!$J$51-LEN('C43Layout42'!F79)))&amp;
'C43Layout42'!G79&amp;REPT(" ",('C43Layout42'!$J$51-LEN('C43Layout42'!G79)))&amp;
'C43Layout42'!H79&amp;REPT(" ",('C43Layout42'!$J$51-LEN('C43Layout42'!H79)))&amp;
'C43Layout42'!I79&amp;REPT(" ",('C43Layout42'!$J$51-LEN('C43Layout42'!I79)))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kbd_usr[28].fShiftedAim=ITM_x; </v>
      </c>
      <c r="H80" t="str">
        <f>"kbd_usr["&amp;$A80&amp;"]."&amp;H$50&amp;"="&amp;'C43Layout42'!H36&amp;"; "</f>
        <v xml:space="preserve">kbd_usr[28].gShiftedAim=ITM_XI; </v>
      </c>
      <c r="I80" t="str">
        <f>"kbd_usr["&amp;$A80&amp;"]."&amp;I$50&amp;"="&amp;'C43Layout42'!I36&amp;"; "</f>
        <v xml:space="preserve">kbd_usr[28].primaryTam=ITM_1; </v>
      </c>
      <c r="K80" s="26" t="str">
        <f>'C43Layout42'!B80&amp;REPT(" ",('C43Layout42'!$J$51-LEN('C43Layout42'!B80)))&amp;
'C43Layout42'!C80&amp;REPT(" ",('C43Layout42'!$J$51-LEN('C43Layout42'!C80)))&amp;
'C43Layout42'!D80&amp;REPT(" ",('C43Layout42'!$J$51-LEN('C43Layout42'!D80)))&amp;
'C43Layout42'!E80&amp;REPT(" ",('C43Layout42'!$J$51-LEN('C43Layout42'!E80)))&amp;
'C43Layout42'!F80&amp;REPT(" ",('C43Layout42'!$J$51-LEN('C43Layout42'!F80)))&amp;
'C43Layout42'!G80&amp;REPT(" ",('C43Layout42'!$J$51-LEN('C43Layout42'!G80)))&amp;
'C43Layout42'!H80&amp;REPT(" ",('C43Layout42'!$J$51-LEN('C43Layout42'!H80)))&amp;
'C43Layout42'!I80&amp;REPT(" ",('C43Layout42'!$J$51-LEN('C43Layout42'!I80)))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kbd_usr[29].fShiftedAim=ITM_y; </v>
      </c>
      <c r="H81" t="str">
        <f>"kbd_usr["&amp;$A81&amp;"]."&amp;H$50&amp;"="&amp;'C43Layout42'!H37&amp;"; "</f>
        <v xml:space="preserve">kbd_usr[29].gShiftedAim=ITM_UPSILON; </v>
      </c>
      <c r="I81" t="str">
        <f>"kbd_usr["&amp;$A81&amp;"]."&amp;I$50&amp;"="&amp;'C43Layout42'!I37&amp;"; "</f>
        <v xml:space="preserve">kbd_usr[29].primaryTam=ITM_2; </v>
      </c>
      <c r="K81" s="26" t="str">
        <f>'C43Layout42'!B81&amp;REPT(" ",('C43Layout42'!$J$51-LEN('C43Layout42'!B81)))&amp;
'C43Layout42'!C81&amp;REPT(" ",('C43Layout42'!$J$51-LEN('C43Layout42'!C81)))&amp;
'C43Layout42'!D81&amp;REPT(" ",('C43Layout42'!$J$51-LEN('C43Layout42'!D81)))&amp;
'C43Layout42'!E81&amp;REPT(" ",('C43Layout42'!$J$51-LEN('C43Layout42'!E81)))&amp;
'C43Layout42'!F81&amp;REPT(" ",('C43Layout42'!$J$51-LEN('C43Layout42'!F81)))&amp;
'C43Layout42'!G81&amp;REPT(" ",('C43Layout42'!$J$51-LEN('C43Layout42'!G81)))&amp;
'C43Layout42'!H81&amp;REPT(" ",('C43Layout42'!$J$51-LEN('C43Layout42'!H81)))&amp;
'C43Layout42'!I81&amp;REPT(" ",('C43Layout42'!$J$51-LEN('C43Layout42'!I81)))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kbd_usr[30].fShiftedAim=ITM_z; </v>
      </c>
      <c r="H82" t="str">
        <f>"kbd_usr["&amp;$A82&amp;"]."&amp;H$50&amp;"="&amp;'C43Layout42'!H38&amp;"; "</f>
        <v xml:space="preserve">kbd_usr[30].gShiftedAim=ITM_ZETA; </v>
      </c>
      <c r="I82" t="str">
        <f>"kbd_usr["&amp;$A82&amp;"]."&amp;I$50&amp;"="&amp;'C43Layout42'!I38&amp;"; "</f>
        <v xml:space="preserve">kbd_usr[30].primaryTam=ITM_3; </v>
      </c>
      <c r="K82" s="26" t="str">
        <f>'C43Layout42'!B82&amp;REPT(" ",('C43Layout42'!$J$51-LEN('C43Layout42'!B82)))&amp;
'C43Layout42'!C82&amp;REPT(" ",('C43Layout42'!$J$51-LEN('C43Layout42'!C82)))&amp;
'C43Layout42'!D82&amp;REPT(" ",('C43Layout42'!$J$51-LEN('C43Layout42'!D82)))&amp;
'C43Layout42'!E82&amp;REPT(" ",('C43Layout42'!$J$51-LEN('C43Layout42'!E82)))&amp;
'C43Layout42'!F82&amp;REPT(" ",('C43Layout42'!$J$51-LEN('C43Layout42'!F82)))&amp;
'C43Layout42'!G82&amp;REPT(" ",('C43Layout42'!$J$51-LEN('C43Layout42'!G82)))&amp;
'C43Layout42'!H82&amp;REPT(" ",('C43Layout42'!$J$51-LEN('C43Layout42'!H82)))&amp;
'C43Layout42'!I82&amp;REPT(" ",('C43Layout42'!$J$51-LEN('C43Layout42'!I82)))</f>
        <v xml:space="preserve">kbd_usr[30].primary=ITM_3;                        kbd_usr[30].fShifted=-MNU_PFN;  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kbd_usr[31].gShiftedAim=ITM_SAMPI; </v>
      </c>
      <c r="I83" t="str">
        <f>"kbd_usr["&amp;$A83&amp;"]."&amp;I$50&amp;"="&amp;'C43Layout42'!I39&amp;"; "</f>
        <v xml:space="preserve">kbd_usr[31].primaryTam=ITM_SUB; </v>
      </c>
      <c r="K83" s="26" t="str">
        <f>'C43Layout42'!B83&amp;REPT(" ",('C43Layout42'!$J$51-LEN('C43Layout42'!B83)))&amp;
'C43Layout42'!C83&amp;REPT(" ",('C43Layout42'!$J$51-LEN('C43Layout42'!C83)))&amp;
'C43Layout42'!D83&amp;REPT(" ",('C43Layout42'!$J$51-LEN('C43Layout42'!D83)))&amp;
'C43Layout42'!E83&amp;REPT(" ",('C43Layout42'!$J$51-LEN('C43Layout42'!E83)))&amp;
'C43Layout42'!F83&amp;REPT(" ",('C43Layout42'!$J$51-LEN('C43Layout42'!F83)))&amp;
'C43Layout42'!G83&amp;REPT(" ",('C43Layout42'!$J$51-LEN('C43Layout42'!G83)))&amp;
'C43Layout42'!H83&amp;REPT(" ",('C43Layout42'!$J$51-LEN('C43Layout42'!H83)))&amp;
'C43Layout42'!I83&amp;REPT(" ",('C43Layout42'!$J$51-LEN('C43Layout42'!I83)))</f>
        <v xml:space="preserve">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kbd_usr[32].gShifted=-MNU_PRINT;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kbd_usr[32].gShiftedAim=ITM_PRINTER; </v>
      </c>
      <c r="I84" t="str">
        <f>"kbd_usr["&amp;$A84&amp;"]."&amp;I$50&amp;"="&amp;'C43Layout42'!I41&amp;"; "</f>
        <v xml:space="preserve">kbd_usr[32].primaryTam=ITM_EXIT1; </v>
      </c>
      <c r="K84" s="26" t="str">
        <f>'C43Layout42'!B84&amp;REPT(" ",('C43Layout42'!$J$51-LEN('C43Layout42'!B84)))&amp;
'C43Layout42'!C84&amp;REPT(" ",('C43Layout42'!$J$51-LEN('C43Layout42'!C84)))&amp;
'C43Layout42'!D84&amp;REPT(" ",('C43Layout42'!$J$51-LEN('C43Layout42'!D84)))&amp;
'C43Layout42'!E84&amp;REPT(" ",('C43Layout42'!$J$51-LEN('C43Layout42'!E84)))&amp;
'C43Layout42'!F84&amp;REPT(" ",('C43Layout42'!$J$51-LEN('C43Layout42'!F84)))&amp;
'C43Layout42'!G84&amp;REPT(" ",('C43Layout42'!$J$51-LEN('C43Layout42'!G84)))&amp;
'C43Layout42'!H84&amp;REPT(" ",('C43Layout42'!$J$51-LEN('C43Layout42'!H84)))&amp;
'C43Layout42'!I84&amp;REPT(" ",('C43Layout42'!$J$51-LEN('C43Layout42'!I84)))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kbd_usr[33].fShiftedAim=ITM_COLON; </v>
      </c>
      <c r="H85" t="str">
        <f>"kbd_usr["&amp;$A85&amp;"]."&amp;H$50&amp;"="&amp;'C43Layout42'!H42&amp;"; "</f>
        <v xml:space="preserve">kbd_usr[33].gShiftedAim=-MNU_ALPHA; </v>
      </c>
      <c r="I85" t="str">
        <f>"kbd_usr["&amp;$A85&amp;"]."&amp;I$50&amp;"="&amp;'C43Layout42'!I42&amp;"; "</f>
        <v xml:space="preserve">kbd_usr[33].primaryTam=ITM_0; </v>
      </c>
      <c r="K85" s="26" t="str">
        <f>'C43Layout42'!B85&amp;REPT(" ",('C43Layout42'!$J$51-LEN('C43Layout42'!B85)))&amp;
'C43Layout42'!C85&amp;REPT(" ",('C43Layout42'!$J$51-LEN('C43Layout42'!C85)))&amp;
'C43Layout42'!D85&amp;REPT(" ",('C43Layout42'!$J$51-LEN('C43Layout42'!D85)))&amp;
'C43Layout42'!E85&amp;REPT(" ",('C43Layout42'!$J$51-LEN('C43Layout42'!E85)))&amp;
'C43Layout42'!F85&amp;REPT(" ",('C43Layout42'!$J$51-LEN('C43Layout42'!F85)))&amp;
'C43Layout42'!G85&amp;REPT(" ",('C43Layout42'!$J$51-LEN('C43Layout42'!G85)))&amp;
'C43Layout42'!H85&amp;REPT(" ",('C43Layout42'!$J$51-LEN('C43Layout42'!H85)))&amp;
'C43Layout42'!I85&amp;REPT(" ",('C43Layout42'!$J$51-LEN('C43Layout42'!I85)))</f>
        <v xml:space="preserve">kbd_usr[33].primary=ITM_0;                        kbd_usr[33].fShifted=-MNU_HOME;                   kbd_usr[33].gShifted=ITM_TIMER;                   kbd_usr[33].keyLblAim=ITM_0;                      kbd_usr[33].primaryAim=ITM_COLON;                 kbd_usr[33].fShiftedAim=ITM_COLON;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kbd_usr[34].fShiftedAim=ITM_COMMA; </v>
      </c>
      <c r="H86" t="str">
        <f>"kbd_usr["&amp;$A86&amp;"]."&amp;H$50&amp;"="&amp;'C43Layout42'!H43&amp;"; "</f>
        <v xml:space="preserve">kbd_usr[34].gShiftedAim=-MNU_ALPHADOT; </v>
      </c>
      <c r="I86" t="str">
        <f>"kbd_usr["&amp;$A86&amp;"]."&amp;I$50&amp;"="&amp;'C43Layout42'!I43&amp;"; "</f>
        <v xml:space="preserve">kbd_usr[34].primaryTam=ITM_PERIOD; </v>
      </c>
      <c r="K86" s="26" t="str">
        <f>'C43Layout42'!B86&amp;REPT(" ",('C43Layout42'!$J$51-LEN('C43Layout42'!B86)))&amp;
'C43Layout42'!C86&amp;REPT(" ",('C43Layout42'!$J$51-LEN('C43Layout42'!C86)))&amp;
'C43Layout42'!D86&amp;REPT(" ",('C43Layout42'!$J$51-LEN('C43Layout42'!D86)))&amp;
'C43Layout42'!E86&amp;REPT(" ",('C43Layout42'!$J$51-LEN('C43Layout42'!E86)))&amp;
'C43Layout42'!F86&amp;REPT(" ",('C43Layout42'!$J$51-LEN('C43Layout42'!F86)))&amp;
'C43Layout42'!G86&amp;REPT(" ",('C43Layout42'!$J$51-LEN('C43Layout42'!G86)))&amp;
'C43Layout42'!H86&amp;REPT(" ",('C43Layout42'!$J$51-LEN('C43Layout42'!H86)))&amp;
'C43Layout42'!I86&amp;REPT(" ",('C43Layout42'!$J$51-LEN('C43Layout42'!I86)))</f>
        <v xml:space="preserve">kbd_usr[34].primary=ITM_PERIOD;                   kbd_usr[34].fShifted=ITM_SHOW;                    kbd_usr[34].gShifted=ITM_VIEW;                    kbd_usr[34].keyLblAim=ITM_PERIOD;                 kbd_usr[34].primaryAim=ITM_COMMA;                 kbd_usr[34].fShiftedAim=ITM_COMMA; 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kbd_usr[35].fShiftedAim=ITM_QUESTION_MARK; </v>
      </c>
      <c r="H87" t="str">
        <f>"kbd_usr["&amp;$A87&amp;"]."&amp;H$50&amp;"="&amp;'C43Layout42'!H44&amp;"; "</f>
        <v xml:space="preserve">kbd_usr[35].gShiftedAim=-MNU_ALPHAMATH; </v>
      </c>
      <c r="I87" t="str">
        <f>"kbd_usr["&amp;$A87&amp;"]."&amp;I$50&amp;"="&amp;'C43Layout42'!I44&amp;"; "</f>
        <v xml:space="preserve">kbd_usr[35].primaryTam=ITM_NULL; </v>
      </c>
      <c r="K87" s="26" t="str">
        <f>'C43Layout42'!B87&amp;REPT(" ",('C43Layout42'!$J$51-LEN('C43Layout42'!B87)))&amp;
'C43Layout42'!C87&amp;REPT(" ",('C43Layout42'!$J$51-LEN('C43Layout42'!C87)))&amp;
'C43Layout42'!D87&amp;REPT(" ",('C43Layout42'!$J$51-LEN('C43Layout42'!D87)))&amp;
'C43Layout42'!E87&amp;REPT(" ",('C43Layout42'!$J$51-LEN('C43Layout42'!E87)))&amp;
'C43Layout42'!F87&amp;REPT(" ",('C43Layout42'!$J$51-LEN('C43Layout42'!F87)))&amp;
'C43Layout42'!G87&amp;REPT(" ",('C43Layout42'!$J$51-LEN('C43Layout42'!G87)))&amp;
'C43Layout42'!H87&amp;REPT(" ",('C43Layout42'!$J$51-LEN('C43Layout42'!H87)))&amp;
'C43Layout42'!I87&amp;REPT(" ",('C43Layout42'!$J$51-LEN('C43Layout42'!I87)))</f>
        <v xml:space="preserve">kbd_usr[35].primary=ITM_RS;                       kbd_usr[35].fShifted=ITM_PR;                      kbd_usr[35].gShifted=-MNU_CLK;                    kbd_usr[35].keyLblAim=ITM_NULL;                   kbd_usr[35].primaryAim=ITM_QUESTION_MARK;         kbd_usr[35].fShiftedAim=ITM_QUESTION_MARK;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kbd_usr[36].fShiftedAim=ITM_SPACE; </v>
      </c>
      <c r="H88" t="str">
        <f>"kbd_usr["&amp;$A88&amp;"]."&amp;H$50&amp;"="&amp;'C43Layout42'!H45&amp;"; "</f>
        <v xml:space="preserve">kbd_usr[36].gShiftedAim=-MNU_ALPHAINTL; </v>
      </c>
      <c r="I88" t="str">
        <f>"kbd_usr["&amp;$A88&amp;"]."&amp;I$50&amp;"="&amp;'C43Layout42'!I45&amp;"; "</f>
        <v xml:space="preserve">kbd_usr[36].primaryTam=ITM_ADD; </v>
      </c>
      <c r="K88" s="26" t="str">
        <f>'C43Layout42'!B88&amp;REPT(" ",('C43Layout42'!$J$51-LEN('C43Layout42'!B88)))&amp;
'C43Layout42'!C88&amp;REPT(" ",('C43Layout42'!$J$51-LEN('C43Layout42'!C88)))&amp;
'C43Layout42'!D88&amp;REPT(" ",('C43Layout42'!$J$51-LEN('C43Layout42'!D88)))&amp;
'C43Layout42'!E88&amp;REPT(" ",('C43Layout42'!$J$51-LEN('C43Layout42'!E88)))&amp;
'C43Layout42'!F88&amp;REPT(" ",('C43Layout42'!$J$51-LEN('C43Layout42'!F88)))&amp;
'C43Layout42'!G88&amp;REPT(" ",('C43Layout42'!$J$51-LEN('C43Layout42'!G88)))&amp;
'C43Layout42'!H88&amp;REPT(" ",('C43Layout42'!$J$51-LEN('C43Layout42'!H88)))&amp;
'C43Layout42'!I88&amp;REPT(" ",('C43Layout42'!$J$51-LEN('C43Layout42'!I88)))</f>
        <v xml:space="preserve">kbd_usr[36].primary=ITM_ADD;                      kbd_usr[36].fShifted=-MNU_CATALOG;                kbd_usr[36].gShifted=-MNU_PARTS;                  kbd_usr[36].keyLblAim=ITM_PLUS;                   kbd_usr[36].primaryAim=ITM_SPACE;                 kbd_usr[36].fShiftedAim=ITM_SPACE;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"/>
  <sheetViews>
    <sheetView tabSelected="1" topLeftCell="G45" zoomScale="74" workbookViewId="0">
      <selection activeCell="K50" sqref="K50:K90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244</v>
      </c>
      <c r="J1">
        <v>17</v>
      </c>
      <c r="K1" s="15" t="s">
        <v>260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17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s="4" t="s">
        <v>85</v>
      </c>
      <c r="B3" s="4" t="s">
        <v>86</v>
      </c>
      <c r="C3" s="4" t="s">
        <v>84</v>
      </c>
      <c r="D3" s="4" t="s">
        <v>9</v>
      </c>
      <c r="E3" s="4" t="s">
        <v>10</v>
      </c>
      <c r="F3" s="4" t="s">
        <v>139</v>
      </c>
      <c r="G3" s="20" t="str">
        <f>MID(F3,1,4)&amp;CHAR(32+CODE(MID(F3,5,1)))</f>
        <v>ITM_a</v>
      </c>
      <c r="H3" s="4" t="s">
        <v>140</v>
      </c>
      <c r="I3" s="4" t="s">
        <v>235</v>
      </c>
      <c r="K3" s="16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ITM_a,             ITM_ALPHA,         ITM_REG_A          },</v>
      </c>
    </row>
    <row r="4" spans="1:11">
      <c r="A4" s="4" t="s">
        <v>87</v>
      </c>
      <c r="B4" s="4" t="s">
        <v>8</v>
      </c>
      <c r="C4" s="4" t="s">
        <v>11</v>
      </c>
      <c r="D4" s="4" t="s">
        <v>141</v>
      </c>
      <c r="E4" s="4" t="s">
        <v>142</v>
      </c>
      <c r="F4" s="4" t="s">
        <v>143</v>
      </c>
      <c r="G4" s="20" t="str">
        <f t="shared" ref="G4:G8" si="0">MID(F4,1,4)&amp;CHAR(32+CODE(MID(F4,5,1)))</f>
        <v>ITM_b</v>
      </c>
      <c r="H4" s="4" t="s">
        <v>144</v>
      </c>
      <c r="I4" s="4" t="s">
        <v>236</v>
      </c>
      <c r="K4" s="16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ITM_b,             ITM_BETA,          ITM_REG_B          },</v>
      </c>
    </row>
    <row r="5" spans="1:11">
      <c r="A5" s="4" t="s">
        <v>88</v>
      </c>
      <c r="B5" s="4" t="s">
        <v>18</v>
      </c>
      <c r="C5" s="4" t="s">
        <v>16</v>
      </c>
      <c r="D5" s="4" t="s">
        <v>89</v>
      </c>
      <c r="E5" s="4" t="s">
        <v>145</v>
      </c>
      <c r="F5" s="4" t="s">
        <v>146</v>
      </c>
      <c r="G5" s="20" t="str">
        <f t="shared" si="0"/>
        <v>ITM_c</v>
      </c>
      <c r="H5" s="4" t="s">
        <v>147</v>
      </c>
      <c r="I5" s="4" t="s">
        <v>237</v>
      </c>
      <c r="K5" s="16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ITM_c,             ITM_CHI,           ITM_REG_C          },</v>
      </c>
    </row>
    <row r="6" spans="1:11">
      <c r="A6" s="4" t="s">
        <v>90</v>
      </c>
      <c r="B6" s="4" t="s">
        <v>14</v>
      </c>
      <c r="C6" s="4" t="s">
        <v>15</v>
      </c>
      <c r="D6" s="4" t="s">
        <v>148</v>
      </c>
      <c r="E6" s="4" t="s">
        <v>10</v>
      </c>
      <c r="F6" s="4" t="s">
        <v>149</v>
      </c>
      <c r="G6" s="20" t="str">
        <f t="shared" si="0"/>
        <v>ITM_d</v>
      </c>
      <c r="H6" s="4" t="s">
        <v>150</v>
      </c>
      <c r="I6" s="4" t="s">
        <v>238</v>
      </c>
      <c r="K6" s="16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ITM_d,             ITM_DELTA,         ITM_REG_D          },</v>
      </c>
    </row>
    <row r="7" spans="1:11">
      <c r="A7" s="4" t="s">
        <v>91</v>
      </c>
      <c r="B7" s="4" t="s">
        <v>13</v>
      </c>
      <c r="C7" s="4" t="s">
        <v>151</v>
      </c>
      <c r="D7" s="4" t="s">
        <v>92</v>
      </c>
      <c r="E7" s="4" t="s">
        <v>10</v>
      </c>
      <c r="F7" s="4" t="s">
        <v>152</v>
      </c>
      <c r="G7" s="20" t="str">
        <f t="shared" si="0"/>
        <v>ITM_e</v>
      </c>
      <c r="H7" s="4" t="s">
        <v>153</v>
      </c>
      <c r="I7" s="4" t="s">
        <v>10</v>
      </c>
      <c r="K7" s="16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ITM_e,             ITM_EPSILON,       ITM_NULL           },</v>
      </c>
    </row>
    <row r="8" spans="1:11">
      <c r="A8" s="4" t="s">
        <v>93</v>
      </c>
      <c r="B8" s="4" t="s">
        <v>37</v>
      </c>
      <c r="C8" s="4" t="s">
        <v>17</v>
      </c>
      <c r="D8" s="4" t="s">
        <v>95</v>
      </c>
      <c r="E8" s="4" t="s">
        <v>10</v>
      </c>
      <c r="F8" s="4" t="s">
        <v>154</v>
      </c>
      <c r="G8" s="20" t="str">
        <f t="shared" si="0"/>
        <v>ITM_f</v>
      </c>
      <c r="H8" s="4" t="s">
        <v>155</v>
      </c>
      <c r="I8" s="4" t="s">
        <v>239</v>
      </c>
      <c r="K8" s="16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ITM_f,             ITM_DIGAMMA,       ITM_alpha          },</v>
      </c>
    </row>
    <row r="9" spans="1:11">
      <c r="A9" s="4"/>
      <c r="B9" s="4"/>
      <c r="C9" s="4"/>
      <c r="D9" s="4"/>
      <c r="E9" s="4"/>
      <c r="F9" s="4"/>
      <c r="G9" s="4"/>
      <c r="H9" s="4"/>
      <c r="I9" s="4"/>
      <c r="K9" s="16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s="4" t="s">
        <v>96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156</v>
      </c>
      <c r="G10" s="20" t="str">
        <f t="shared" ref="G10:G15" si="1">MID(F10,1,4)&amp;CHAR(32+CODE(MID(F10,5,1)))</f>
        <v>ITM_g</v>
      </c>
      <c r="H10" s="4" t="s">
        <v>157</v>
      </c>
      <c r="I10" s="4" t="s">
        <v>10</v>
      </c>
      <c r="K10" s="16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ITM_g,             ITM_GAMMA,         ITM_NULL           },</v>
      </c>
    </row>
    <row r="11" spans="1:11">
      <c r="A11" s="4" t="s">
        <v>97</v>
      </c>
      <c r="B11" s="4" t="s">
        <v>21</v>
      </c>
      <c r="C11" s="4" t="s">
        <v>98</v>
      </c>
      <c r="D11" s="4" t="s">
        <v>32</v>
      </c>
      <c r="E11" s="4" t="s">
        <v>10</v>
      </c>
      <c r="F11" s="4" t="s">
        <v>158</v>
      </c>
      <c r="G11" s="20" t="str">
        <f t="shared" si="1"/>
        <v>ITM_h</v>
      </c>
      <c r="H11" s="4" t="s">
        <v>159</v>
      </c>
      <c r="I11" s="4" t="s">
        <v>24</v>
      </c>
      <c r="K11" s="16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ITM_h,             ITM_ETA,           ITM_HEX            },</v>
      </c>
    </row>
    <row r="12" spans="1:11">
      <c r="A12" s="4" t="s">
        <v>99</v>
      </c>
      <c r="B12" s="4" t="s">
        <v>25</v>
      </c>
      <c r="C12" s="4" t="s">
        <v>160</v>
      </c>
      <c r="D12" s="4" t="s">
        <v>94</v>
      </c>
      <c r="E12" s="4" t="s">
        <v>10</v>
      </c>
      <c r="F12" s="4" t="s">
        <v>161</v>
      </c>
      <c r="G12" s="20" t="str">
        <f t="shared" si="1"/>
        <v>ITM_i</v>
      </c>
      <c r="H12" s="4" t="s">
        <v>163</v>
      </c>
      <c r="I12" s="4" t="s">
        <v>240</v>
      </c>
      <c r="K12" s="16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ITM_i,             ITM_IOTA,          ITM_REG_I          },</v>
      </c>
    </row>
    <row r="13" spans="1:11">
      <c r="A13" s="4" t="s">
        <v>100</v>
      </c>
      <c r="B13" s="4" t="s">
        <v>101</v>
      </c>
      <c r="C13" s="4" t="s">
        <v>102</v>
      </c>
      <c r="D13" s="4" t="s">
        <v>38</v>
      </c>
      <c r="E13" s="4" t="s">
        <v>10</v>
      </c>
      <c r="F13" s="4" t="s">
        <v>164</v>
      </c>
      <c r="G13" s="20" t="str">
        <f t="shared" si="1"/>
        <v>ITM_j</v>
      </c>
      <c r="H13" s="4" t="s">
        <v>165</v>
      </c>
      <c r="I13" s="4" t="s">
        <v>241</v>
      </c>
      <c r="K13" s="16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ITM_j,             ITM_THETA,         ITM_REG_J          },</v>
      </c>
    </row>
    <row r="14" spans="1:11">
      <c r="A14" s="4" t="s">
        <v>103</v>
      </c>
      <c r="B14" s="4" t="s">
        <v>104</v>
      </c>
      <c r="C14" s="4" t="s">
        <v>105</v>
      </c>
      <c r="D14" s="4" t="s">
        <v>39</v>
      </c>
      <c r="E14" s="4" t="s">
        <v>10</v>
      </c>
      <c r="F14" s="4" t="s">
        <v>166</v>
      </c>
      <c r="G14" s="20" t="str">
        <f t="shared" si="1"/>
        <v>ITM_k</v>
      </c>
      <c r="H14" s="4" t="s">
        <v>167</v>
      </c>
      <c r="I14" s="4" t="s">
        <v>242</v>
      </c>
      <c r="K14" s="16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ITM_k,             ITM_KAPPA,         ITM_REG_K          },</v>
      </c>
    </row>
    <row r="15" spans="1:11">
      <c r="A15" s="4" t="s">
        <v>106</v>
      </c>
      <c r="B15" s="4" t="s">
        <v>107</v>
      </c>
      <c r="C15" s="4" t="s">
        <v>108</v>
      </c>
      <c r="D15" s="4" t="s">
        <v>36</v>
      </c>
      <c r="E15" s="4" t="s">
        <v>10</v>
      </c>
      <c r="F15" s="4" t="s">
        <v>168</v>
      </c>
      <c r="G15" s="20" t="str">
        <f t="shared" si="1"/>
        <v>ITM_l</v>
      </c>
      <c r="H15" s="4" t="s">
        <v>169</v>
      </c>
      <c r="I15" s="4" t="s">
        <v>243</v>
      </c>
      <c r="K15" s="16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ITM_l,             ITM_LAMBDA,        ITM_REG_L          },</v>
      </c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K16" s="16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s="4" t="s">
        <v>109</v>
      </c>
      <c r="B17" s="4" t="s">
        <v>29</v>
      </c>
      <c r="C17" s="4" t="s">
        <v>110</v>
      </c>
      <c r="D17" s="4" t="s">
        <v>51</v>
      </c>
      <c r="E17" s="4" t="s">
        <v>29</v>
      </c>
      <c r="F17" s="4" t="s">
        <v>29</v>
      </c>
      <c r="G17" s="21" t="s">
        <v>264</v>
      </c>
      <c r="H17" s="21" t="s">
        <v>10</v>
      </c>
      <c r="I17" s="4" t="s">
        <v>29</v>
      </c>
      <c r="K17" s="16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ITM_XEDIT,         ITM_NULL,          ITM_ENTER          },</v>
      </c>
    </row>
    <row r="18" spans="1:11">
      <c r="A18" s="4" t="s">
        <v>111</v>
      </c>
      <c r="B18" s="4" t="s">
        <v>30</v>
      </c>
      <c r="C18" s="4" t="s">
        <v>112</v>
      </c>
      <c r="D18" s="4" t="s">
        <v>26</v>
      </c>
      <c r="E18" s="4" t="s">
        <v>170</v>
      </c>
      <c r="F18" s="4" t="s">
        <v>171</v>
      </c>
      <c r="G18" s="20" t="str">
        <f t="shared" ref="G18:G20" si="2">MID(F18,1,4)&amp;CHAR(32+CODE(MID(F18,5,1)))</f>
        <v>ITM_m</v>
      </c>
      <c r="H18" s="4" t="s">
        <v>172</v>
      </c>
      <c r="I18" s="4" t="s">
        <v>10</v>
      </c>
      <c r="K18" s="16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ITM_m,             ITM_MU,            ITM_NULL           },</v>
      </c>
    </row>
    <row r="19" spans="1:11">
      <c r="A19" s="4" t="s">
        <v>113</v>
      </c>
      <c r="B19" s="4" t="s">
        <v>31</v>
      </c>
      <c r="C19" s="4" t="s">
        <v>71</v>
      </c>
      <c r="D19" s="4" t="s">
        <v>52</v>
      </c>
      <c r="E19" s="4" t="s">
        <v>173</v>
      </c>
      <c r="F19" s="4" t="s">
        <v>174</v>
      </c>
      <c r="G19" s="20" t="str">
        <f t="shared" si="2"/>
        <v>ITM_n</v>
      </c>
      <c r="H19" s="4" t="s">
        <v>175</v>
      </c>
      <c r="I19" s="4" t="s">
        <v>10</v>
      </c>
      <c r="K19" s="16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ITM_n,             ITM_NU,            ITM_NULL           },</v>
      </c>
    </row>
    <row r="20" spans="1:11">
      <c r="A20" s="4" t="s">
        <v>115</v>
      </c>
      <c r="B20" s="4" t="s">
        <v>33</v>
      </c>
      <c r="C20" s="4" t="s">
        <v>54</v>
      </c>
      <c r="D20" s="4" t="s">
        <v>50</v>
      </c>
      <c r="E20" s="4" t="s">
        <v>10</v>
      </c>
      <c r="F20" s="4" t="s">
        <v>176</v>
      </c>
      <c r="G20" s="20" t="str">
        <f t="shared" si="2"/>
        <v>ITM_o</v>
      </c>
      <c r="H20" s="4" t="s">
        <v>178</v>
      </c>
      <c r="I20" s="4" t="s">
        <v>10</v>
      </c>
      <c r="K20" s="16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ITM_o,             ITM_OMICRON,       ITM_NULL           },</v>
      </c>
    </row>
    <row r="21" spans="1:11">
      <c r="A21" s="4" t="s">
        <v>116</v>
      </c>
      <c r="B21" s="4" t="s">
        <v>179</v>
      </c>
      <c r="C21" s="4" t="s">
        <v>180</v>
      </c>
      <c r="D21" s="4" t="s">
        <v>55</v>
      </c>
      <c r="E21" s="4" t="s">
        <v>179</v>
      </c>
      <c r="F21" s="4" t="s">
        <v>179</v>
      </c>
      <c r="G21" s="21" t="s">
        <v>265</v>
      </c>
      <c r="H21" s="21" t="s">
        <v>10</v>
      </c>
      <c r="I21" s="4" t="s">
        <v>179</v>
      </c>
      <c r="K21" s="16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ITM_CLA,           ITM_NULL,          ITM_BACKSPACE      },</v>
      </c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K22" s="16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s="4" t="s">
        <v>117</v>
      </c>
      <c r="B23" s="4" t="s">
        <v>181</v>
      </c>
      <c r="C23" s="4" t="s">
        <v>182</v>
      </c>
      <c r="D23" s="4" t="s">
        <v>22</v>
      </c>
      <c r="E23" s="4" t="s">
        <v>181</v>
      </c>
      <c r="F23" s="4" t="s">
        <v>181</v>
      </c>
      <c r="G23" s="4" t="s">
        <v>183</v>
      </c>
      <c r="H23" s="4" t="s">
        <v>177</v>
      </c>
      <c r="I23" s="4" t="s">
        <v>181</v>
      </c>
      <c r="K23" s="16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s="4" t="s">
        <v>119</v>
      </c>
      <c r="B24" s="4" t="s">
        <v>184</v>
      </c>
      <c r="C24" s="4" t="s">
        <v>67</v>
      </c>
      <c r="D24" s="4" t="s">
        <v>82</v>
      </c>
      <c r="E24" s="4" t="s">
        <v>184</v>
      </c>
      <c r="F24" s="4" t="s">
        <v>185</v>
      </c>
      <c r="G24" s="20" t="str">
        <f t="shared" ref="G24:G27" si="3">MID(F24,1,4)&amp;CHAR(32+CODE(MID(F24,5,1)))</f>
        <v>ITM_p</v>
      </c>
      <c r="H24" s="4" t="s">
        <v>186</v>
      </c>
      <c r="I24" s="4" t="s">
        <v>184</v>
      </c>
      <c r="K24" s="16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ITM_p,             ITM_PI,            ITM_7              },</v>
      </c>
    </row>
    <row r="25" spans="1:11">
      <c r="A25" s="4" t="s">
        <v>120</v>
      </c>
      <c r="B25" s="4" t="s">
        <v>187</v>
      </c>
      <c r="C25" s="4" t="s">
        <v>66</v>
      </c>
      <c r="D25" s="4" t="s">
        <v>56</v>
      </c>
      <c r="E25" s="4" t="s">
        <v>187</v>
      </c>
      <c r="F25" s="4" t="s">
        <v>188</v>
      </c>
      <c r="G25" s="20" t="str">
        <f t="shared" si="3"/>
        <v>ITM_q</v>
      </c>
      <c r="H25" s="4" t="s">
        <v>189</v>
      </c>
      <c r="I25" s="4" t="s">
        <v>187</v>
      </c>
      <c r="K25" s="16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ITM_q,             ITM_QOPPA,         ITM_8              },</v>
      </c>
    </row>
    <row r="26" spans="1:11">
      <c r="A26" s="4" t="s">
        <v>121</v>
      </c>
      <c r="B26" s="4" t="s">
        <v>190</v>
      </c>
      <c r="C26" s="4" t="s">
        <v>68</v>
      </c>
      <c r="D26" s="4" t="s">
        <v>69</v>
      </c>
      <c r="E26" s="4" t="s">
        <v>190</v>
      </c>
      <c r="F26" s="4" t="s">
        <v>191</v>
      </c>
      <c r="G26" s="20" t="str">
        <f t="shared" si="3"/>
        <v>ITM_r</v>
      </c>
      <c r="H26" s="4" t="s">
        <v>192</v>
      </c>
      <c r="I26" s="4" t="s">
        <v>190</v>
      </c>
      <c r="K26" s="16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ITM_r,             ITM_RHO,           ITM_9              },</v>
      </c>
    </row>
    <row r="27" spans="1:11">
      <c r="A27" s="4" t="s">
        <v>122</v>
      </c>
      <c r="B27" s="4" t="s">
        <v>35</v>
      </c>
      <c r="C27" s="4" t="s">
        <v>58</v>
      </c>
      <c r="D27" s="4" t="s">
        <v>59</v>
      </c>
      <c r="E27" s="4" t="s">
        <v>193</v>
      </c>
      <c r="F27" s="4" t="s">
        <v>194</v>
      </c>
      <c r="G27" s="20" t="str">
        <f t="shared" si="3"/>
        <v>ITM_s</v>
      </c>
      <c r="H27" s="4" t="s">
        <v>195</v>
      </c>
      <c r="I27" s="4" t="s">
        <v>35</v>
      </c>
      <c r="K27" s="16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ITM_s,             ITM_SIGMA,         ITM_DIV            },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K28" s="16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s="4" t="s">
        <v>123</v>
      </c>
      <c r="B29" s="4" t="s">
        <v>196</v>
      </c>
      <c r="C29" s="4" t="s">
        <v>197</v>
      </c>
      <c r="D29" s="4" t="s">
        <v>124</v>
      </c>
      <c r="E29" s="4" t="s">
        <v>196</v>
      </c>
      <c r="F29" s="4" t="s">
        <v>196</v>
      </c>
      <c r="G29" s="4" t="s">
        <v>198</v>
      </c>
      <c r="H29" s="4" t="s">
        <v>162</v>
      </c>
      <c r="I29" s="4" t="s">
        <v>196</v>
      </c>
      <c r="K29" s="16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s="4" t="s">
        <v>125</v>
      </c>
      <c r="B30" s="4" t="s">
        <v>199</v>
      </c>
      <c r="C30" s="4" t="s">
        <v>114</v>
      </c>
      <c r="D30" s="4" t="s">
        <v>70</v>
      </c>
      <c r="E30" s="4" t="s">
        <v>199</v>
      </c>
      <c r="F30" s="4" t="s">
        <v>200</v>
      </c>
      <c r="G30" s="20" t="str">
        <f t="shared" ref="G30:G32" si="4">MID(F30,1,4)&amp;CHAR(32+CODE(MID(F30,5,1)))</f>
        <v>ITM_t</v>
      </c>
      <c r="H30" s="4" t="s">
        <v>201</v>
      </c>
      <c r="I30" s="4" t="s">
        <v>199</v>
      </c>
      <c r="K30" s="16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ITM_t,             ITM_TAU,           ITM_4              },</v>
      </c>
    </row>
    <row r="31" spans="1:11">
      <c r="A31" s="4" t="s">
        <v>126</v>
      </c>
      <c r="B31" s="4" t="s">
        <v>202</v>
      </c>
      <c r="C31" s="4" t="s">
        <v>61</v>
      </c>
      <c r="D31" s="4" t="s">
        <v>60</v>
      </c>
      <c r="E31" s="4" t="s">
        <v>202</v>
      </c>
      <c r="F31" s="4" t="s">
        <v>203</v>
      </c>
      <c r="G31" s="20" t="str">
        <f t="shared" si="4"/>
        <v>ITM_u</v>
      </c>
      <c r="H31" s="4" t="s">
        <v>204</v>
      </c>
      <c r="I31" s="4" t="s">
        <v>202</v>
      </c>
      <c r="K31" s="16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ITM_u,             ITM_PHI,           ITM_5              },</v>
      </c>
    </row>
    <row r="32" spans="1:11">
      <c r="A32" s="4" t="s">
        <v>127</v>
      </c>
      <c r="B32" s="4" t="s">
        <v>205</v>
      </c>
      <c r="C32" s="4" t="s">
        <v>62</v>
      </c>
      <c r="D32" s="4" t="s">
        <v>63</v>
      </c>
      <c r="E32" s="4" t="s">
        <v>205</v>
      </c>
      <c r="F32" s="4" t="s">
        <v>206</v>
      </c>
      <c r="G32" s="20" t="str">
        <f t="shared" si="4"/>
        <v>ITM_v</v>
      </c>
      <c r="H32" s="4" t="s">
        <v>207</v>
      </c>
      <c r="I32" s="4" t="s">
        <v>205</v>
      </c>
      <c r="K32" s="16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ITM_v,             ITM_PSI,           ITM_6              },</v>
      </c>
    </row>
    <row r="33" spans="1:11">
      <c r="A33" s="4" t="s">
        <v>128</v>
      </c>
      <c r="B33" s="4" t="s">
        <v>40</v>
      </c>
      <c r="C33" s="4" t="s">
        <v>57</v>
      </c>
      <c r="D33" s="4" t="s">
        <v>64</v>
      </c>
      <c r="E33" s="4" t="s">
        <v>208</v>
      </c>
      <c r="F33" s="4" t="s">
        <v>209</v>
      </c>
      <c r="G33" s="20" t="str">
        <f>MID(F33,1,4)&amp;CHAR(32+CODE(MID(F33,5,1)))</f>
        <v>ITM_w</v>
      </c>
      <c r="H33" s="4" t="s">
        <v>210</v>
      </c>
      <c r="I33" s="4" t="s">
        <v>40</v>
      </c>
      <c r="K33" s="16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ITM_w,             ITM_OMEGA,         ITM_MULT           },</v>
      </c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K34" s="16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s="4" t="s">
        <v>129</v>
      </c>
      <c r="B35" s="4" t="s">
        <v>83</v>
      </c>
      <c r="C35" s="4" t="s">
        <v>10</v>
      </c>
      <c r="D35" s="4" t="s">
        <v>10</v>
      </c>
      <c r="E35" s="4" t="s">
        <v>83</v>
      </c>
      <c r="F35" s="4" t="s">
        <v>83</v>
      </c>
      <c r="G35" s="4" t="s">
        <v>10</v>
      </c>
      <c r="H35" s="4" t="s">
        <v>10</v>
      </c>
      <c r="I35" s="4" t="s">
        <v>83</v>
      </c>
      <c r="K35" s="16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s="4" t="s">
        <v>130</v>
      </c>
      <c r="B36" s="4" t="s">
        <v>211</v>
      </c>
      <c r="C36" s="4" t="s">
        <v>20</v>
      </c>
      <c r="D36" s="4" t="s">
        <v>81</v>
      </c>
      <c r="E36" s="4" t="s">
        <v>211</v>
      </c>
      <c r="F36" s="4" t="s">
        <v>212</v>
      </c>
      <c r="G36" s="20" t="str">
        <f t="shared" ref="G36:G38" si="5">MID(F36,1,4)&amp;CHAR(32+CODE(MID(F36,5,1)))</f>
        <v>ITM_x</v>
      </c>
      <c r="H36" s="4" t="s">
        <v>213</v>
      </c>
      <c r="I36" s="4" t="s">
        <v>211</v>
      </c>
      <c r="K36" s="16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ITM_x,             ITM_XI,            ITM_1              },</v>
      </c>
    </row>
    <row r="37" spans="1:11">
      <c r="A37" s="4" t="s">
        <v>131</v>
      </c>
      <c r="B37" s="4" t="s">
        <v>214</v>
      </c>
      <c r="C37" s="4" t="s">
        <v>215</v>
      </c>
      <c r="D37" s="4" t="s">
        <v>74</v>
      </c>
      <c r="E37" s="4" t="s">
        <v>214</v>
      </c>
      <c r="F37" s="4" t="s">
        <v>216</v>
      </c>
      <c r="G37" s="20" t="str">
        <f t="shared" si="5"/>
        <v>ITM_y</v>
      </c>
      <c r="H37" s="4" t="s">
        <v>217</v>
      </c>
      <c r="I37" s="4" t="s">
        <v>214</v>
      </c>
      <c r="K37" s="16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ITM_y,             ITM_UPSILON,       ITM_2              },</v>
      </c>
    </row>
    <row r="38" spans="1:11">
      <c r="A38" s="4" t="s">
        <v>132</v>
      </c>
      <c r="B38" s="4" t="s">
        <v>218</v>
      </c>
      <c r="C38" s="4" t="s">
        <v>76</v>
      </c>
      <c r="D38" s="4" t="s">
        <v>75</v>
      </c>
      <c r="E38" s="4" t="s">
        <v>218</v>
      </c>
      <c r="F38" s="4" t="s">
        <v>219</v>
      </c>
      <c r="G38" s="20" t="str">
        <f t="shared" si="5"/>
        <v>ITM_z</v>
      </c>
      <c r="H38" s="4" t="s">
        <v>220</v>
      </c>
      <c r="I38" s="4" t="s">
        <v>218</v>
      </c>
      <c r="K38" s="16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ITM_z,             ITM_ZETA,          ITM_3              },</v>
      </c>
    </row>
    <row r="39" spans="1:11">
      <c r="A39" s="4" t="s">
        <v>133</v>
      </c>
      <c r="B39" s="4" t="s">
        <v>41</v>
      </c>
      <c r="C39" s="4" t="s">
        <v>53</v>
      </c>
      <c r="D39" s="4" t="s">
        <v>48</v>
      </c>
      <c r="E39" s="4" t="s">
        <v>221</v>
      </c>
      <c r="F39" s="4" t="s">
        <v>222</v>
      </c>
      <c r="G39" s="4" t="s">
        <v>221</v>
      </c>
      <c r="H39" s="4" t="s">
        <v>223</v>
      </c>
      <c r="I39" s="4" t="s">
        <v>41</v>
      </c>
      <c r="K39" s="16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K40" s="16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s="4" t="s">
        <v>134</v>
      </c>
      <c r="B41" s="4" t="s">
        <v>224</v>
      </c>
      <c r="C41" s="4" t="s">
        <v>46</v>
      </c>
      <c r="D41" s="4" t="s">
        <v>73</v>
      </c>
      <c r="E41" s="4" t="s">
        <v>224</v>
      </c>
      <c r="F41" s="4" t="s">
        <v>224</v>
      </c>
      <c r="G41" s="4" t="s">
        <v>46</v>
      </c>
      <c r="H41" s="4" t="s">
        <v>225</v>
      </c>
      <c r="I41" s="4" t="s">
        <v>224</v>
      </c>
      <c r="K41" s="16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s="4" t="s">
        <v>135</v>
      </c>
      <c r="B42" s="4" t="s">
        <v>226</v>
      </c>
      <c r="C42" s="4" t="s">
        <v>23</v>
      </c>
      <c r="D42" s="4" t="s">
        <v>42</v>
      </c>
      <c r="E42" s="4" t="s">
        <v>226</v>
      </c>
      <c r="F42" s="4" t="s">
        <v>227</v>
      </c>
      <c r="G42" s="22" t="s">
        <v>227</v>
      </c>
      <c r="H42" s="14" t="s">
        <v>118</v>
      </c>
      <c r="I42" s="4" t="s">
        <v>226</v>
      </c>
      <c r="K42" s="16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ITM_COLON,         -MNU_ALPHA,        ITM_0              },</v>
      </c>
    </row>
    <row r="43" spans="1:11">
      <c r="A43" s="4" t="s">
        <v>136</v>
      </c>
      <c r="B43" s="4" t="s">
        <v>228</v>
      </c>
      <c r="C43" s="4" t="s">
        <v>34</v>
      </c>
      <c r="D43" s="4" t="s">
        <v>77</v>
      </c>
      <c r="E43" s="4" t="s">
        <v>228</v>
      </c>
      <c r="F43" s="4" t="s">
        <v>229</v>
      </c>
      <c r="G43" s="22" t="s">
        <v>229</v>
      </c>
      <c r="H43" s="14" t="s">
        <v>78</v>
      </c>
      <c r="I43" s="4" t="s">
        <v>228</v>
      </c>
      <c r="K43" s="16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ITM_COMMA,         -MNU_ALPHADOT,     ITM_PERIOD         },</v>
      </c>
    </row>
    <row r="44" spans="1:11">
      <c r="A44" s="4" t="s">
        <v>137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230</v>
      </c>
      <c r="G44" s="22" t="s">
        <v>230</v>
      </c>
      <c r="H44" s="14" t="s">
        <v>65</v>
      </c>
      <c r="I44" s="4" t="s">
        <v>10</v>
      </c>
      <c r="K44" s="16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ITM_QUESTION_MARK, -MNU_ALPHAMATH,    ITM_NULL           },</v>
      </c>
    </row>
    <row r="45" spans="1:11">
      <c r="A45" s="4" t="s">
        <v>138</v>
      </c>
      <c r="B45" s="4" t="s">
        <v>43</v>
      </c>
      <c r="C45" s="4" t="s">
        <v>80</v>
      </c>
      <c r="D45" s="4" t="s">
        <v>72</v>
      </c>
      <c r="E45" s="4" t="s">
        <v>231</v>
      </c>
      <c r="F45" s="4" t="s">
        <v>232</v>
      </c>
      <c r="G45" s="22" t="s">
        <v>232</v>
      </c>
      <c r="H45" s="14" t="s">
        <v>49</v>
      </c>
      <c r="I45" s="4" t="s">
        <v>43</v>
      </c>
      <c r="K45" s="16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ITM_SPACE,         -MNU_ALPHAINTL,    ITM_ADD            }</v>
      </c>
    </row>
    <row r="46" spans="1:11">
      <c r="K46" s="19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261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  <c r="K50" s="27" t="s">
        <v>266</v>
      </c>
    </row>
    <row r="51" spans="1:11" ht="31">
      <c r="A51" s="1" t="str">
        <f>A1</f>
        <v>LAYOUT1</v>
      </c>
      <c r="J51" s="2">
        <v>50</v>
      </c>
      <c r="K51" s="27" t="s">
        <v>267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kbd_usr[0].fShiftedAim=ITM_a; </v>
      </c>
      <c r="H52" t="str">
        <f>"kbd_usr["&amp;$A52&amp;"]."&amp;H$50&amp;"="&amp;'C43Layout1'!H3&amp;"; "</f>
        <v xml:space="preserve">kbd_usr[0].gShiftedAim=ITM_ALPHA; </v>
      </c>
      <c r="I52" t="str">
        <f>"kbd_usr["&amp;$A52&amp;"]."&amp;I$50&amp;"="&amp;'C43Layout1'!I3&amp;"; "</f>
        <v xml:space="preserve">kbd_usr[0].primaryTam=ITM_REG_A; </v>
      </c>
      <c r="K52" s="18" t="str">
        <f>'C43Layout1'!B52&amp;REPT(" ",('C43Layout1'!$J$51-LEN('C43Layout1'!B52)))&amp;
'C43Layout1'!C52&amp;REPT(" ",('C43Layout1'!$J$51-LEN('C43Layout1'!C52)))&amp;
'C43Layout1'!D52&amp;REPT(" ",('C43Layout1'!$J$51-LEN('C43Layout1'!D52)))&amp;
'C43Layout1'!E52&amp;REPT(" ",('C43Layout1'!$J$51-LEN('C43Layout1'!E52)))&amp;
'C43Layout1'!F52&amp;REPT(" ",('C43Layout1'!$J$51-LEN('C43Layout1'!F52)))&amp;
'C43Layout1'!G52&amp;REPT(" ",('C43Layout1'!$J$51-LEN('C43Layout1'!G52)))&amp;
'C43Layout1'!H52&amp;REPT(" ",('C43Layout1'!$J$51-LEN('C43Layout1'!H52)))&amp;
'C43Layout1'!I52&amp;REPT(" ",('C43Layout1'!$J$51-LEN('C43Layout1'!I52)))</f>
        <v xml:space="preserve">kbd_usr[0].primary=ITM_SIGMAPLUS;                 kbd_usr[0].fShifted=ITM_RI;  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kbd_usr[1].fShiftedAim=ITM_b; </v>
      </c>
      <c r="H53" t="str">
        <f>"kbd_usr["&amp;$A53&amp;"]."&amp;H$50&amp;"="&amp;'C43Layout1'!H4&amp;"; "</f>
        <v xml:space="preserve">kbd_usr[1].gShiftedAim=ITM_BETA; </v>
      </c>
      <c r="I53" t="str">
        <f>"kbd_usr["&amp;$A53&amp;"]."&amp;I$50&amp;"="&amp;'C43Layout1'!I4&amp;"; "</f>
        <v xml:space="preserve">kbd_usr[1].primaryTam=ITM_REG_B; </v>
      </c>
      <c r="K53" s="18" t="str">
        <f>'C43Layout1'!B53&amp;REPT(" ",('C43Layout1'!$J$51-LEN('C43Layout1'!B53)))&amp;
'C43Layout1'!C53&amp;REPT(" ",('C43Layout1'!$J$51-LEN('C43Layout1'!C53)))&amp;
'C43Layout1'!D53&amp;REPT(" ",('C43Layout1'!$J$51-LEN('C43Layout1'!D53)))&amp;
'C43Layout1'!E53&amp;REPT(" ",('C43Layout1'!$J$51-LEN('C43Layout1'!E53)))&amp;
'C43Layout1'!F53&amp;REPT(" ",('C43Layout1'!$J$51-LEN('C43Layout1'!F53)))&amp;
'C43Layout1'!G53&amp;REPT(" ",('C43Layout1'!$J$51-LEN('C43Layout1'!G53)))&amp;
'C43Layout1'!H53&amp;REPT(" ",('C43Layout1'!$J$51-LEN('C43Layout1'!H53)))&amp;
'C43Layout1'!I53&amp;REPT(" ",('C43Layout1'!$J$51-LEN('C43Layout1'!I53)))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kbd_usr[2].keyLblAim=ITM_CHECK_MARK;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kbd_usr[2].fShiftedAim=ITM_c; </v>
      </c>
      <c r="H54" t="str">
        <f>"kbd_usr["&amp;$A54&amp;"]."&amp;H$50&amp;"="&amp;'C43Layout1'!H5&amp;"; "</f>
        <v xml:space="preserve">kbd_usr[2].gShiftedAim=ITM_CHI; </v>
      </c>
      <c r="I54" t="str">
        <f>"kbd_usr["&amp;$A54&amp;"]."&amp;I$50&amp;"="&amp;'C43Layout1'!I5&amp;"; "</f>
        <v xml:space="preserve">kbd_usr[2].primaryTam=ITM_REG_C; </v>
      </c>
      <c r="K54" s="18" t="str">
        <f>'C43Layout1'!B54&amp;REPT(" ",('C43Layout1'!$J$51-LEN('C43Layout1'!B54)))&amp;
'C43Layout1'!C54&amp;REPT(" ",('C43Layout1'!$J$51-LEN('C43Layout1'!C54)))&amp;
'C43Layout1'!D54&amp;REPT(" ",('C43Layout1'!$J$51-LEN('C43Layout1'!D54)))&amp;
'C43Layout1'!E54&amp;REPT(" ",('C43Layout1'!$J$51-LEN('C43Layout1'!E54)))&amp;
'C43Layout1'!F54&amp;REPT(" ",('C43Layout1'!$J$51-LEN('C43Layout1'!F54)))&amp;
'C43Layout1'!G54&amp;REPT(" ",('C43Layout1'!$J$51-LEN('C43Layout1'!G54)))&amp;
'C43Layout1'!H54&amp;REPT(" ",('C43Layout1'!$J$51-LEN('C43Layout1'!H54)))&amp;
'C43Layout1'!I54&amp;REPT(" ",('C43Layout1'!$J$51-LEN('C43Layout1'!I54)))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kbd_usr[3].fShiftedAim=ITM_d; </v>
      </c>
      <c r="H55" t="str">
        <f>"kbd_usr["&amp;$A55&amp;"]."&amp;H$50&amp;"="&amp;'C43Layout1'!H6&amp;"; "</f>
        <v xml:space="preserve">kbd_usr[3].gShiftedAim=ITM_DELTA; </v>
      </c>
      <c r="I55" t="str">
        <f>"kbd_usr["&amp;$A55&amp;"]."&amp;I$50&amp;"="&amp;'C43Layout1'!I6&amp;"; "</f>
        <v xml:space="preserve">kbd_usr[3].primaryTam=ITM_REG_D; </v>
      </c>
      <c r="K55" s="18" t="str">
        <f>'C43Layout1'!B55&amp;REPT(" ",('C43Layout1'!$J$51-LEN('C43Layout1'!B55)))&amp;
'C43Layout1'!C55&amp;REPT(" ",('C43Layout1'!$J$51-LEN('C43Layout1'!C55)))&amp;
'C43Layout1'!D55&amp;REPT(" ",('C43Layout1'!$J$51-LEN('C43Layout1'!D55)))&amp;
'C43Layout1'!E55&amp;REPT(" ",('C43Layout1'!$J$51-LEN('C43Layout1'!E55)))&amp;
'C43Layout1'!F55&amp;REPT(" ",('C43Layout1'!$J$51-LEN('C43Layout1'!F55)))&amp;
'C43Layout1'!G55&amp;REPT(" ",('C43Layout1'!$J$51-LEN('C43Layout1'!G55)))&amp;
'C43Layout1'!H55&amp;REPT(" ",('C43Layout1'!$J$51-LEN('C43Layout1'!H55)))&amp;
'C43Layout1'!I55&amp;REPT(" ",('C43Layout1'!$J$51-LEN('C43Layout1'!I55)))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kbd_usr[4].fShiftedAim=ITM_e; </v>
      </c>
      <c r="H56" t="str">
        <f>"kbd_usr["&amp;$A56&amp;"]."&amp;H$50&amp;"="&amp;'C43Layout1'!H7&amp;"; "</f>
        <v xml:space="preserve">kbd_usr[4].gShiftedAim=ITM_EPSILON; </v>
      </c>
      <c r="I56" t="str">
        <f>"kbd_usr["&amp;$A56&amp;"]."&amp;I$50&amp;"="&amp;'C43Layout1'!I7&amp;"; "</f>
        <v xml:space="preserve">kbd_usr[4].primaryTam=ITM_NULL; </v>
      </c>
      <c r="K56" s="18" t="str">
        <f>'C43Layout1'!B56&amp;REPT(" ",('C43Layout1'!$J$51-LEN('C43Layout1'!B56)))&amp;
'C43Layout1'!C56&amp;REPT(" ",('C43Layout1'!$J$51-LEN('C43Layout1'!C56)))&amp;
'C43Layout1'!D56&amp;REPT(" ",('C43Layout1'!$J$51-LEN('C43Layout1'!D56)))&amp;
'C43Layout1'!E56&amp;REPT(" ",('C43Layout1'!$J$51-LEN('C43Layout1'!E56)))&amp;
'C43Layout1'!F56&amp;REPT(" ",('C43Layout1'!$J$51-LEN('C43Layout1'!F56)))&amp;
'C43Layout1'!G56&amp;REPT(" ",('C43Layout1'!$J$51-LEN('C43Layout1'!G56)))&amp;
'C43Layout1'!H56&amp;REPT(" ",('C43Layout1'!$J$51-LEN('C43Layout1'!H56)))&amp;
'C43Layout1'!I56&amp;REPT(" ",('C43Layout1'!$J$51-LEN('C43Layout1'!I56)))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kbd_usr[5].fShiftedAim=ITM_f; </v>
      </c>
      <c r="H57" t="str">
        <f>"kbd_usr["&amp;$A57&amp;"]."&amp;H$50&amp;"="&amp;'C43Layout1'!H8&amp;"; "</f>
        <v xml:space="preserve">kbd_usr[5].gShiftedAim=ITM_DIGAMMA; </v>
      </c>
      <c r="I57" t="str">
        <f>"kbd_usr["&amp;$A57&amp;"]."&amp;I$50&amp;"="&amp;'C43Layout1'!I8&amp;"; "</f>
        <v xml:space="preserve">kbd_usr[5].primaryTam=ITM_alpha; </v>
      </c>
      <c r="K57" s="18" t="str">
        <f>'C43Layout1'!B57&amp;REPT(" ",('C43Layout1'!$J$51-LEN('C43Layout1'!B57)))&amp;
'C43Layout1'!C57&amp;REPT(" ",('C43Layout1'!$J$51-LEN('C43Layout1'!C57)))&amp;
'C43Layout1'!D57&amp;REPT(" ",('C43Layout1'!$J$51-LEN('C43Layout1'!D57)))&amp;
'C43Layout1'!E57&amp;REPT(" ",('C43Layout1'!$J$51-LEN('C43Layout1'!E57)))&amp;
'C43Layout1'!F57&amp;REPT(" ",('C43Layout1'!$J$51-LEN('C43Layout1'!F57)))&amp;
'C43Layout1'!G57&amp;REPT(" ",('C43Layout1'!$J$51-LEN('C43Layout1'!G57)))&amp;
'C43Layout1'!H57&amp;REPT(" ",('C43Layout1'!$J$51-LEN('C43Layout1'!H57)))&amp;
'C43Layout1'!I57&amp;REPT(" ",('C43Layout1'!$J$51-LEN('C43Layout1'!I57)))</f>
        <v xml:space="preserve">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kbd_usr[6].fShiftedAim=ITM_g; </v>
      </c>
      <c r="H58" t="str">
        <f>"kbd_usr["&amp;$A58&amp;"]."&amp;H$50&amp;"="&amp;'C43Layout1'!H10&amp;"; "</f>
        <v xml:space="preserve">kbd_usr[6].gShiftedAim=ITM_GAMMA; </v>
      </c>
      <c r="I58" t="str">
        <f>"kbd_usr["&amp;$A58&amp;"]."&amp;I$50&amp;"="&amp;'C43Layout1'!I10&amp;"; "</f>
        <v xml:space="preserve">kbd_usr[6].primaryTam=ITM_NULL; </v>
      </c>
      <c r="K58" s="18" t="str">
        <f>'C43Layout1'!B58&amp;REPT(" ",('C43Layout1'!$J$51-LEN('C43Layout1'!B58)))&amp;
'C43Layout1'!C58&amp;REPT(" ",('C43Layout1'!$J$51-LEN('C43Layout1'!C58)))&amp;
'C43Layout1'!D58&amp;REPT(" ",('C43Layout1'!$J$51-LEN('C43Layout1'!D58)))&amp;
'C43Layout1'!E58&amp;REPT(" ",('C43Layout1'!$J$51-LEN('C43Layout1'!E58)))&amp;
'C43Layout1'!F58&amp;REPT(" ",('C43Layout1'!$J$51-LEN('C43Layout1'!F58)))&amp;
'C43Layout1'!G58&amp;REPT(" ",('C43Layout1'!$J$51-LEN('C43Layout1'!G58)))&amp;
'C43Layout1'!H58&amp;REPT(" ",('C43Layout1'!$J$51-LEN('C43Layout1'!H58)))&amp;
'C43Layout1'!I58&amp;REPT(" ",('C43Layout1'!$J$51-LEN('C43Layout1'!I58)))</f>
        <v xml:space="preserve">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kbd_usr[7].fShiftedAim=ITM_h; </v>
      </c>
      <c r="H59" t="str">
        <f>"kbd_usr["&amp;$A59&amp;"]."&amp;H$50&amp;"="&amp;'C43Layout1'!H11&amp;"; "</f>
        <v xml:space="preserve">kbd_usr[7].gShiftedAim=ITM_ETA; </v>
      </c>
      <c r="I59" t="str">
        <f>"kbd_usr["&amp;$A59&amp;"]."&amp;I$50&amp;"="&amp;'C43Layout1'!I11&amp;"; "</f>
        <v xml:space="preserve">kbd_usr[7].primaryTam=ITM_HEX; </v>
      </c>
      <c r="K59" s="18" t="str">
        <f>'C43Layout1'!B59&amp;REPT(" ",('C43Layout1'!$J$51-LEN('C43Layout1'!B59)))&amp;
'C43Layout1'!C59&amp;REPT(" ",('C43Layout1'!$J$51-LEN('C43Layout1'!C59)))&amp;
'C43Layout1'!D59&amp;REPT(" ",('C43Layout1'!$J$51-LEN('C43Layout1'!D59)))&amp;
'C43Layout1'!E59&amp;REPT(" ",('C43Layout1'!$J$51-LEN('C43Layout1'!E59)))&amp;
'C43Layout1'!F59&amp;REPT(" ",('C43Layout1'!$J$51-LEN('C43Layout1'!F59)))&amp;
'C43Layout1'!G59&amp;REPT(" ",('C43Layout1'!$J$51-LEN('C43Layout1'!G59)))&amp;
'C43Layout1'!H59&amp;REPT(" ",('C43Layout1'!$J$51-LEN('C43Layout1'!H59)))&amp;
'C43Layout1'!I59&amp;REPT(" ",('C43Layout1'!$J$51-LEN('C43Layout1'!I59)))</f>
        <v xml:space="preserve">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kbd_usr[8].fShiftedAim=ITM_i; </v>
      </c>
      <c r="H60" t="str">
        <f>"kbd_usr["&amp;$A60&amp;"]."&amp;H$50&amp;"="&amp;'C43Layout1'!H12&amp;"; "</f>
        <v xml:space="preserve">kbd_usr[8].gShiftedAim=ITM_IOTA; </v>
      </c>
      <c r="I60" t="str">
        <f>"kbd_usr["&amp;$A60&amp;"]."&amp;I$50&amp;"="&amp;'C43Layout1'!I12&amp;"; "</f>
        <v xml:space="preserve">kbd_usr[8].primaryTam=ITM_REG_I; </v>
      </c>
      <c r="K60" s="18" t="str">
        <f>'C43Layout1'!B60&amp;REPT(" ",('C43Layout1'!$J$51-LEN('C43Layout1'!B60)))&amp;
'C43Layout1'!C60&amp;REPT(" ",('C43Layout1'!$J$51-LEN('C43Layout1'!C60)))&amp;
'C43Layout1'!D60&amp;REPT(" ",('C43Layout1'!$J$51-LEN('C43Layout1'!D60)))&amp;
'C43Layout1'!E60&amp;REPT(" ",('C43Layout1'!$J$51-LEN('C43Layout1'!E60)))&amp;
'C43Layout1'!F60&amp;REPT(" ",('C43Layout1'!$J$51-LEN('C43Layout1'!F60)))&amp;
'C43Layout1'!G60&amp;REPT(" ",('C43Layout1'!$J$51-LEN('C43Layout1'!G60)))&amp;
'C43Layout1'!H60&amp;REPT(" ",('C43Layout1'!$J$51-LEN('C43Layout1'!H60)))&amp;
'C43Layout1'!I60&amp;REPT(" ",('C43Layout1'!$J$51-LEN('C43Layout1'!I60)))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kbd_usr[9].fShiftedAim=ITM_j; </v>
      </c>
      <c r="H61" t="str">
        <f>"kbd_usr["&amp;$A61&amp;"]."&amp;H$50&amp;"="&amp;'C43Layout1'!H13&amp;"; "</f>
        <v xml:space="preserve">kbd_usr[9].gShiftedAim=ITM_THETA; </v>
      </c>
      <c r="I61" t="str">
        <f>"kbd_usr["&amp;$A61&amp;"]."&amp;I$50&amp;"="&amp;'C43Layout1'!I13&amp;"; "</f>
        <v xml:space="preserve">kbd_usr[9].primaryTam=ITM_REG_J; </v>
      </c>
      <c r="K61" s="18" t="str">
        <f>'C43Layout1'!B61&amp;REPT(" ",('C43Layout1'!$J$51-LEN('C43Layout1'!B61)))&amp;
'C43Layout1'!C61&amp;REPT(" ",('C43Layout1'!$J$51-LEN('C43Layout1'!C61)))&amp;
'C43Layout1'!D61&amp;REPT(" ",('C43Layout1'!$J$51-LEN('C43Layout1'!D61)))&amp;
'C43Layout1'!E61&amp;REPT(" ",('C43Layout1'!$J$51-LEN('C43Layout1'!E61)))&amp;
'C43Layout1'!F61&amp;REPT(" ",('C43Layout1'!$J$51-LEN('C43Layout1'!F61)))&amp;
'C43Layout1'!G61&amp;REPT(" ",('C43Layout1'!$J$51-LEN('C43Layout1'!G61)))&amp;
'C43Layout1'!H61&amp;REPT(" ",('C43Layout1'!$J$51-LEN('C43Layout1'!H61)))&amp;
'C43Layout1'!I61&amp;REPT(" ",('C43Layout1'!$J$51-LEN('C43Layout1'!I61)))</f>
        <v xml:space="preserve">kbd_usr[9].primary=ITM_sin;                       kbd_usr[9].fShifted=ITM_arcsin;                   kbd_usr[9].gShifted=ITM_GTO;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kbd_usr[10].fShiftedAim=ITM_k; </v>
      </c>
      <c r="H62" t="str">
        <f>"kbd_usr["&amp;$A62&amp;"]."&amp;H$50&amp;"="&amp;'C43Layout1'!H14&amp;"; "</f>
        <v xml:space="preserve">kbd_usr[10].gShiftedAim=ITM_KAPPA; </v>
      </c>
      <c r="I62" t="str">
        <f>"kbd_usr["&amp;$A62&amp;"]."&amp;I$50&amp;"="&amp;'C43Layout1'!I14&amp;"; "</f>
        <v xml:space="preserve">kbd_usr[10].primaryTam=ITM_REG_K; </v>
      </c>
      <c r="K62" s="18" t="str">
        <f>'C43Layout1'!B62&amp;REPT(" ",('C43Layout1'!$J$51-LEN('C43Layout1'!B62)))&amp;
'C43Layout1'!C62&amp;REPT(" ",('C43Layout1'!$J$51-LEN('C43Layout1'!C62)))&amp;
'C43Layout1'!D62&amp;REPT(" ",('C43Layout1'!$J$51-LEN('C43Layout1'!D62)))&amp;
'C43Layout1'!E62&amp;REPT(" ",('C43Layout1'!$J$51-LEN('C43Layout1'!E62)))&amp;
'C43Layout1'!F62&amp;REPT(" ",('C43Layout1'!$J$51-LEN('C43Layout1'!F62)))&amp;
'C43Layout1'!G62&amp;REPT(" ",('C43Layout1'!$J$51-LEN('C43Layout1'!G62)))&amp;
'C43Layout1'!H62&amp;REPT(" ",('C43Layout1'!$J$51-LEN('C43Layout1'!H62)))&amp;
'C43Layout1'!I62&amp;REPT(" ",('C43Layout1'!$J$51-LEN('C43Layout1'!I62)))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kbd_usr[11].fShiftedAim=ITM_l; </v>
      </c>
      <c r="H63" t="str">
        <f>"kbd_usr["&amp;$A63&amp;"]."&amp;H$50&amp;"="&amp;'C43Layout1'!H15&amp;"; "</f>
        <v xml:space="preserve">kbd_usr[11].gShiftedAim=ITM_LAMBDA; </v>
      </c>
      <c r="I63" t="str">
        <f>"kbd_usr["&amp;$A63&amp;"]."&amp;I$50&amp;"="&amp;'C43Layout1'!I15&amp;"; "</f>
        <v xml:space="preserve">kbd_usr[11].primaryTam=ITM_REG_L; </v>
      </c>
      <c r="K63" s="18" t="str">
        <f>'C43Layout1'!B63&amp;REPT(" ",('C43Layout1'!$J$51-LEN('C43Layout1'!B63)))&amp;
'C43Layout1'!C63&amp;REPT(" ",('C43Layout1'!$J$51-LEN('C43Layout1'!C63)))&amp;
'C43Layout1'!D63&amp;REPT(" ",('C43Layout1'!$J$51-LEN('C43Layout1'!D63)))&amp;
'C43Layout1'!E63&amp;REPT(" ",('C43Layout1'!$J$51-LEN('C43Layout1'!E63)))&amp;
'C43Layout1'!F63&amp;REPT(" ",('C43Layout1'!$J$51-LEN('C43Layout1'!F63)))&amp;
'C43Layout1'!G63&amp;REPT(" ",('C43Layout1'!$J$51-LEN('C43Layout1'!G63)))&amp;
'C43Layout1'!H63&amp;REPT(" ",('C43Layout1'!$J$51-LEN('C43Layout1'!H63)))&amp;
'C43Layout1'!I63&amp;REPT(" ",('C43Layout1'!$J$51-LEN('C43Layout1'!I63)))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kbd_usr[12].fShiftedAim=ITM_XEDIT; </v>
      </c>
      <c r="H64" t="str">
        <f>"kbd_usr["&amp;$A64&amp;"]."&amp;H$50&amp;"="&amp;'C43Layout1'!H17&amp;"; "</f>
        <v xml:space="preserve">kbd_usr[12].gShiftedAim=ITM_NULL; </v>
      </c>
      <c r="I64" t="str">
        <f>"kbd_usr["&amp;$A64&amp;"]."&amp;I$50&amp;"="&amp;'C43Layout1'!I17&amp;"; "</f>
        <v xml:space="preserve">kbd_usr[12].primaryTam=ITM_ENTER; </v>
      </c>
      <c r="K64" s="18" t="str">
        <f>'C43Layout1'!B64&amp;REPT(" ",('C43Layout1'!$J$51-LEN('C43Layout1'!B64)))&amp;
'C43Layout1'!C64&amp;REPT(" ",('C43Layout1'!$J$51-LEN('C43Layout1'!C64)))&amp;
'C43Layout1'!D64&amp;REPT(" ",('C43Layout1'!$J$51-LEN('C43Layout1'!D64)))&amp;
'C43Layout1'!E64&amp;REPT(" ",('C43Layout1'!$J$51-LEN('C43Layout1'!E64)))&amp;
'C43Layout1'!F64&amp;REPT(" ",('C43Layout1'!$J$51-LEN('C43Layout1'!F64)))&amp;
'C43Layout1'!G64&amp;REPT(" ",('C43Layout1'!$J$51-LEN('C43Layout1'!G64)))&amp;
'C43Layout1'!H64&amp;REPT(" ",('C43Layout1'!$J$51-LEN('C43Layout1'!H64)))&amp;
'C43Layout1'!I64&amp;REPT(" ",('C43Layout1'!$J$51-LEN('C43Layout1'!I64)))</f>
        <v xml:space="preserve">kbd_usr[12].primary=ITM_ENTER;                    kbd_usr[12].fShifted=KEY_COMPLEX;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kbd_usr[13].fShiftedAim=ITM_m; </v>
      </c>
      <c r="H65" t="str">
        <f>"kbd_usr["&amp;$A65&amp;"]."&amp;H$50&amp;"="&amp;'C43Layout1'!H18&amp;"; "</f>
        <v xml:space="preserve">kbd_usr[13].gShiftedAim=ITM_MU; </v>
      </c>
      <c r="I65" t="str">
        <f>"kbd_usr["&amp;$A65&amp;"]."&amp;I$50&amp;"="&amp;'C43Layout1'!I18&amp;"; "</f>
        <v xml:space="preserve">kbd_usr[13].primaryTam=ITM_NULL; </v>
      </c>
      <c r="K65" s="18" t="str">
        <f>'C43Layout1'!B65&amp;REPT(" ",('C43Layout1'!$J$51-LEN('C43Layout1'!B65)))&amp;
'C43Layout1'!C65&amp;REPT(" ",('C43Layout1'!$J$51-LEN('C43Layout1'!C65)))&amp;
'C43Layout1'!D65&amp;REPT(" ",('C43Layout1'!$J$51-LEN('C43Layout1'!D65)))&amp;
'C43Layout1'!E65&amp;REPT(" ",('C43Layout1'!$J$51-LEN('C43Layout1'!E65)))&amp;
'C43Layout1'!F65&amp;REPT(" ",('C43Layout1'!$J$51-LEN('C43Layout1'!F65)))&amp;
'C43Layout1'!G65&amp;REPT(" ",('C43Layout1'!$J$51-LEN('C43Layout1'!G65)))&amp;
'C43Layout1'!H65&amp;REPT(" ",('C43Layout1'!$J$51-LEN('C43Layout1'!H65)))&amp;
'C43Layout1'!I65&amp;REPT(" ",('C43Layout1'!$J$51-LEN('C43Layout1'!I65)))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kbd_usr[14].fShiftedAim=ITM_n; </v>
      </c>
      <c r="H66" t="str">
        <f>"kbd_usr["&amp;$A66&amp;"]."&amp;H$50&amp;"="&amp;'C43Layout1'!H19&amp;"; "</f>
        <v xml:space="preserve">kbd_usr[14].gShiftedAim=ITM_NU; </v>
      </c>
      <c r="I66" t="str">
        <f>"kbd_usr["&amp;$A66&amp;"]."&amp;I$50&amp;"="&amp;'C43Layout1'!I19&amp;"; "</f>
        <v xml:space="preserve">kbd_usr[14].primaryTam=ITM_NULL; </v>
      </c>
      <c r="K66" s="18" t="str">
        <f>'C43Layout1'!B66&amp;REPT(" ",('C43Layout1'!$J$51-LEN('C43Layout1'!B66)))&amp;
'C43Layout1'!C66&amp;REPT(" ",('C43Layout1'!$J$51-LEN('C43Layout1'!C66)))&amp;
'C43Layout1'!D66&amp;REPT(" ",('C43Layout1'!$J$51-LEN('C43Layout1'!D66)))&amp;
'C43Layout1'!E66&amp;REPT(" ",('C43Layout1'!$J$51-LEN('C43Layout1'!E66)))&amp;
'C43Layout1'!F66&amp;REPT(" ",('C43Layout1'!$J$51-LEN('C43Layout1'!F66)))&amp;
'C43Layout1'!G66&amp;REPT(" ",('C43Layout1'!$J$51-LEN('C43Layout1'!G66)))&amp;
'C43Layout1'!H66&amp;REPT(" ",('C43Layout1'!$J$51-LEN('C43Layout1'!H66)))&amp;
'C43Layout1'!I66&amp;REPT(" ",('C43Layout1'!$J$51-LEN('C43Layout1'!I66)))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kbd_usr[15].fShiftedAim=ITM_o; </v>
      </c>
      <c r="H67" t="str">
        <f>"kbd_usr["&amp;$A67&amp;"]."&amp;H$50&amp;"="&amp;'C43Layout1'!H20&amp;"; "</f>
        <v xml:space="preserve">kbd_usr[15].gShiftedAim=ITM_OMICRON; </v>
      </c>
      <c r="I67" t="str">
        <f>"kbd_usr["&amp;$A67&amp;"]."&amp;I$50&amp;"="&amp;'C43Layout1'!I20&amp;"; "</f>
        <v xml:space="preserve">kbd_usr[15].primaryTam=ITM_NULL; </v>
      </c>
      <c r="K67" s="18" t="str">
        <f>'C43Layout1'!B67&amp;REPT(" ",('C43Layout1'!$J$51-LEN('C43Layout1'!B67)))&amp;
'C43Layout1'!C67&amp;REPT(" ",('C43Layout1'!$J$51-LEN('C43Layout1'!C67)))&amp;
'C43Layout1'!D67&amp;REPT(" ",('C43Layout1'!$J$51-LEN('C43Layout1'!D67)))&amp;
'C43Layout1'!E67&amp;REPT(" ",('C43Layout1'!$J$51-LEN('C43Layout1'!E67)))&amp;
'C43Layout1'!F67&amp;REPT(" ",('C43Layout1'!$J$51-LEN('C43Layout1'!F67)))&amp;
'C43Layout1'!G67&amp;REPT(" ",('C43Layout1'!$J$51-LEN('C43Layout1'!G67)))&amp;
'C43Layout1'!H67&amp;REPT(" ",('C43Layout1'!$J$51-LEN('C43Layout1'!H67)))&amp;
'C43Layout1'!I67&amp;REPT(" ",('C43Layout1'!$J$51-LEN('C43Layout1'!I67)))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kbd_usr[16].fShiftedAim=ITM_CLA; </v>
      </c>
      <c r="H68" t="str">
        <f>"kbd_usr["&amp;$A68&amp;"]."&amp;H$50&amp;"="&amp;'C43Layout1'!H21&amp;"; "</f>
        <v xml:space="preserve">kbd_usr[16].gShiftedAim=ITM_NULL; </v>
      </c>
      <c r="I68" t="str">
        <f>"kbd_usr["&amp;$A68&amp;"]."&amp;I$50&amp;"="&amp;'C43Layout1'!I21&amp;"; "</f>
        <v xml:space="preserve">kbd_usr[16].primaryTam=ITM_BACKSPACE; </v>
      </c>
      <c r="K68" s="18" t="str">
        <f>'C43Layout1'!B68&amp;REPT(" ",('C43Layout1'!$J$51-LEN('C43Layout1'!B68)))&amp;
'C43Layout1'!C68&amp;REPT(" ",('C43Layout1'!$J$51-LEN('C43Layout1'!C68)))&amp;
'C43Layout1'!D68&amp;REPT(" ",('C43Layout1'!$J$51-LEN('C43Layout1'!D68)))&amp;
'C43Layout1'!E68&amp;REPT(" ",('C43Layout1'!$J$51-LEN('C43Layout1'!E68)))&amp;
'C43Layout1'!F68&amp;REPT(" ",('C43Layout1'!$J$51-LEN('C43Layout1'!F68)))&amp;
'C43Layout1'!G68&amp;REPT(" ",('C43Layout1'!$J$51-LEN('C43Layout1'!G68)))&amp;
'C43Layout1'!H68&amp;REPT(" ",('C43Layout1'!$J$51-LEN('C43Layout1'!H68)))&amp;
'C43Layout1'!I68&amp;REPT(" ",('C43Layout1'!$J$51-LEN('C43Layout1'!I68)))</f>
        <v xml:space="preserve">kbd_usr[16].primary=ITM_BACKSPACE;                kbd_usr[16].fShifted=ITM_UNDO;                    kbd_usr[16].gShifted=-MNU_CLR;                    kbd_usr[16].keyLblAim=ITM_BACKSPACE;              kbd_usr[16].primaryAim=ITM_BACKSPACE;             kbd_usr[16].fShiftedAim=ITM_CLA;                  kbd_usr[16].gShiftedAim=ITM_NULL;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18" t="str">
        <f>'C43Layout1'!B69&amp;REPT(" ",('C43Layout1'!$J$51-LEN('C43Layout1'!B69)))&amp;
'C43Layout1'!C69&amp;REPT(" ",('C43Layout1'!$J$51-LEN('C43Layout1'!C69)))&amp;
'C43Layout1'!D69&amp;REPT(" ",('C43Layout1'!$J$51-LEN('C43Layout1'!D69)))&amp;
'C43Layout1'!E69&amp;REPT(" ",('C43Layout1'!$J$51-LEN('C43Layout1'!E69)))&amp;
'C43Layout1'!F69&amp;REPT(" ",('C43Layout1'!$J$51-LEN('C43Layout1'!F69)))&amp;
'C43Layout1'!G69&amp;REPT(" ",('C43Layout1'!$J$51-LEN('C43Layout1'!G69)))&amp;
'C43Layout1'!H69&amp;REPT(" ",('C43Layout1'!$J$51-LEN('C43Layout1'!H69)))&amp;
'C43Layout1'!I69&amp;REPT(" ",('C43Layout1'!$J$51-LEN('C43Layout1'!I69)))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kbd_usr[18].fShiftedAim=ITM_p; </v>
      </c>
      <c r="H70" t="str">
        <f>"kbd_usr["&amp;$A70&amp;"]."&amp;H$50&amp;"="&amp;'C43Layout1'!H24&amp;"; "</f>
        <v xml:space="preserve">kbd_usr[18].gShiftedAim=ITM_PI; </v>
      </c>
      <c r="I70" t="str">
        <f>"kbd_usr["&amp;$A70&amp;"]."&amp;I$50&amp;"="&amp;'C43Layout1'!I24&amp;"; "</f>
        <v xml:space="preserve">kbd_usr[18].primaryTam=ITM_7; </v>
      </c>
      <c r="K70" s="18" t="str">
        <f>'C43Layout1'!B70&amp;REPT(" ",('C43Layout1'!$J$51-LEN('C43Layout1'!B70)))&amp;
'C43Layout1'!C70&amp;REPT(" ",('C43Layout1'!$J$51-LEN('C43Layout1'!C70)))&amp;
'C43Layout1'!D70&amp;REPT(" ",('C43Layout1'!$J$51-LEN('C43Layout1'!D70)))&amp;
'C43Layout1'!E70&amp;REPT(" ",('C43Layout1'!$J$51-LEN('C43Layout1'!E70)))&amp;
'C43Layout1'!F70&amp;REPT(" ",('C43Layout1'!$J$51-LEN('C43Layout1'!F70)))&amp;
'C43Layout1'!G70&amp;REPT(" ",('C43Layout1'!$J$51-LEN('C43Layout1'!G70)))&amp;
'C43Layout1'!H70&amp;REPT(" ",('C43Layout1'!$J$51-LEN('C43Layout1'!H70)))&amp;
'C43Layout1'!I70&amp;REPT(" ",('C43Layout1'!$J$51-LEN('C43Layout1'!I70)))</f>
        <v xml:space="preserve">kbd_usr[18].primary=ITM_7;                        kbd_usr[18].fShifted=-MNU_EQN;                    kbd_usr[18].gShifted=-MNU_HOME;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kbd_usr[19].fShiftedAim=ITM_q; </v>
      </c>
      <c r="H71" t="str">
        <f>"kbd_usr["&amp;$A71&amp;"]."&amp;H$50&amp;"="&amp;'C43Layout1'!H25&amp;"; "</f>
        <v xml:space="preserve">kbd_usr[19].gShiftedAim=ITM_QOPPA; </v>
      </c>
      <c r="I71" t="str">
        <f>"kbd_usr["&amp;$A71&amp;"]."&amp;I$50&amp;"="&amp;'C43Layout1'!I25&amp;"; "</f>
        <v xml:space="preserve">kbd_usr[19].primaryTam=ITM_8; </v>
      </c>
      <c r="K71" s="18" t="str">
        <f>'C43Layout1'!B71&amp;REPT(" ",('C43Layout1'!$J$51-LEN('C43Layout1'!B71)))&amp;
'C43Layout1'!C71&amp;REPT(" ",('C43Layout1'!$J$51-LEN('C43Layout1'!C71)))&amp;
'C43Layout1'!D71&amp;REPT(" ",('C43Layout1'!$J$51-LEN('C43Layout1'!D71)))&amp;
'C43Layout1'!E71&amp;REPT(" ",('C43Layout1'!$J$51-LEN('C43Layout1'!E71)))&amp;
'C43Layout1'!F71&amp;REPT(" ",('C43Layout1'!$J$51-LEN('C43Layout1'!F71)))&amp;
'C43Layout1'!G71&amp;REPT(" ",('C43Layout1'!$J$51-LEN('C43Layout1'!G71)))&amp;
'C43Layout1'!H71&amp;REPT(" ",('C43Layout1'!$J$51-LEN('C43Layout1'!H71)))&amp;
'C43Layout1'!I71&amp;REPT(" ",('C43Layout1'!$J$51-LEN('C43Layout1'!I71)))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kbd_usr[20].fShiftedAim=ITM_r; </v>
      </c>
      <c r="H72" t="str">
        <f>"kbd_usr["&amp;$A72&amp;"]."&amp;H$50&amp;"="&amp;'C43Layout1'!H26&amp;"; "</f>
        <v xml:space="preserve">kbd_usr[20].gShiftedAim=ITM_RHO; </v>
      </c>
      <c r="I72" t="str">
        <f>"kbd_usr["&amp;$A72&amp;"]."&amp;I$50&amp;"="&amp;'C43Layout1'!I26&amp;"; "</f>
        <v xml:space="preserve">kbd_usr[20].primaryTam=ITM_9; </v>
      </c>
      <c r="K72" s="18" t="str">
        <f>'C43Layout1'!B72&amp;REPT(" ",('C43Layout1'!$J$51-LEN('C43Layout1'!B72)))&amp;
'C43Layout1'!C72&amp;REPT(" ",('C43Layout1'!$J$51-LEN('C43Layout1'!C72)))&amp;
'C43Layout1'!D72&amp;REPT(" ",('C43Layout1'!$J$51-LEN('C43Layout1'!D72)))&amp;
'C43Layout1'!E72&amp;REPT(" ",('C43Layout1'!$J$51-LEN('C43Layout1'!E72)))&amp;
'C43Layout1'!F72&amp;REPT(" ",('C43Layout1'!$J$51-LEN('C43Layout1'!F72)))&amp;
'C43Layout1'!G72&amp;REPT(" ",('C43Layout1'!$J$51-LEN('C43Layout1'!G72)))&amp;
'C43Layout1'!H72&amp;REPT(" ",('C43Layout1'!$J$51-LEN('C43Layout1'!H72)))&amp;
'C43Layout1'!I72&amp;REPT(" ",('C43Layout1'!$J$51-LEN('C43Layout1'!I72)))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kbd_usr[21].fShiftedAim=ITM_s; </v>
      </c>
      <c r="H73" t="str">
        <f>"kbd_usr["&amp;$A73&amp;"]."&amp;H$50&amp;"="&amp;'C43Layout1'!H27&amp;"; "</f>
        <v xml:space="preserve">kbd_usr[21].gShiftedAim=ITM_SIGMA; </v>
      </c>
      <c r="I73" t="str">
        <f>"kbd_usr["&amp;$A73&amp;"]."&amp;I$50&amp;"="&amp;'C43Layout1'!I27&amp;"; "</f>
        <v xml:space="preserve">kbd_usr[21].primaryTam=ITM_DIV; </v>
      </c>
      <c r="K73" s="18" t="str">
        <f>'C43Layout1'!B73&amp;REPT(" ",('C43Layout1'!$J$51-LEN('C43Layout1'!B73)))&amp;
'C43Layout1'!C73&amp;REPT(" ",('C43Layout1'!$J$51-LEN('C43Layout1'!C73)))&amp;
'C43Layout1'!D73&amp;REPT(" ",('C43Layout1'!$J$51-LEN('C43Layout1'!D73)))&amp;
'C43Layout1'!E73&amp;REPT(" ",('C43Layout1'!$J$51-LEN('C43Layout1'!E73)))&amp;
'C43Layout1'!F73&amp;REPT(" ",('C43Layout1'!$J$51-LEN('C43Layout1'!F73)))&amp;
'C43Layout1'!G73&amp;REPT(" ",('C43Layout1'!$J$51-LEN('C43Layout1'!G73)))&amp;
'C43Layout1'!H73&amp;REPT(" ",('C43Layout1'!$J$51-LEN('C43Layout1'!H73)))&amp;
'C43Layout1'!I73&amp;REPT(" ",('C43Layout1'!$J$51-LEN('C43Layout1'!I73)))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18" t="str">
        <f>'C43Layout1'!B74&amp;REPT(" ",('C43Layout1'!$J$51-LEN('C43Layout1'!B74)))&amp;
'C43Layout1'!C74&amp;REPT(" ",('C43Layout1'!$J$51-LEN('C43Layout1'!C74)))&amp;
'C43Layout1'!D74&amp;REPT(" ",('C43Layout1'!$J$51-LEN('C43Layout1'!D74)))&amp;
'C43Layout1'!E74&amp;REPT(" ",('C43Layout1'!$J$51-LEN('C43Layout1'!E74)))&amp;
'C43Layout1'!F74&amp;REPT(" ",('C43Layout1'!$J$51-LEN('C43Layout1'!F74)))&amp;
'C43Layout1'!G74&amp;REPT(" ",('C43Layout1'!$J$51-LEN('C43Layout1'!G74)))&amp;
'C43Layout1'!H74&amp;REPT(" ",('C43Layout1'!$J$51-LEN('C43Layout1'!H74)))&amp;
'C43Layout1'!I74&amp;REPT(" ",('C43Layout1'!$J$51-LEN('C43Layout1'!I74)))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kbd_usr[23].fShiftedAim=ITM_t; </v>
      </c>
      <c r="H75" t="str">
        <f>"kbd_usr["&amp;$A75&amp;"]."&amp;H$50&amp;"="&amp;'C43Layout1'!H30&amp;"; "</f>
        <v xml:space="preserve">kbd_usr[23].gShiftedAim=ITM_TAU; </v>
      </c>
      <c r="I75" t="str">
        <f>"kbd_usr["&amp;$A75&amp;"]."&amp;I$50&amp;"="&amp;'C43Layout1'!I30&amp;"; "</f>
        <v xml:space="preserve">kbd_usr[23].primaryTam=ITM_4; </v>
      </c>
      <c r="K75" s="18" t="str">
        <f>'C43Layout1'!B75&amp;REPT(" ",('C43Layout1'!$J$51-LEN('C43Layout1'!B75)))&amp;
'C43Layout1'!C75&amp;REPT(" ",('C43Layout1'!$J$51-LEN('C43Layout1'!C75)))&amp;
'C43Layout1'!D75&amp;REPT(" ",('C43Layout1'!$J$51-LEN('C43Layout1'!D75)))&amp;
'C43Layout1'!E75&amp;REPT(" ",('C43Layout1'!$J$51-LEN('C43Layout1'!E75)))&amp;
'C43Layout1'!F75&amp;REPT(" ",('C43Layout1'!$J$51-LEN('C43Layout1'!F75)))&amp;
'C43Layout1'!G75&amp;REPT(" ",('C43Layout1'!$J$51-LEN('C43Layout1'!G75)))&amp;
'C43Layout1'!H75&amp;REPT(" ",('C43Layout1'!$J$51-LEN('C43Layout1'!H75)))&amp;
'C43Layout1'!I75&amp;REPT(" ",('C43Layout1'!$J$51-LEN('C43Layout1'!I75)))</f>
        <v xml:space="preserve">kbd_usr[23].primary=ITM_4;                        kbd_usr[23].fShifted=-MNU_BASE;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kbd_usr[24].fShiftedAim=ITM_u; </v>
      </c>
      <c r="H76" t="str">
        <f>"kbd_usr["&amp;$A76&amp;"]."&amp;H$50&amp;"="&amp;'C43Layout1'!H31&amp;"; "</f>
        <v xml:space="preserve">kbd_usr[24].gShiftedAim=ITM_PHI; </v>
      </c>
      <c r="I76" t="str">
        <f>"kbd_usr["&amp;$A76&amp;"]."&amp;I$50&amp;"="&amp;'C43Layout1'!I31&amp;"; "</f>
        <v xml:space="preserve">kbd_usr[24].primaryTam=ITM_5; </v>
      </c>
      <c r="K76" s="18" t="str">
        <f>'C43Layout1'!B76&amp;REPT(" ",('C43Layout1'!$J$51-LEN('C43Layout1'!B76)))&amp;
'C43Layout1'!C76&amp;REPT(" ",('C43Layout1'!$J$51-LEN('C43Layout1'!C76)))&amp;
'C43Layout1'!D76&amp;REPT(" ",('C43Layout1'!$J$51-LEN('C43Layout1'!D76)))&amp;
'C43Layout1'!E76&amp;REPT(" ",('C43Layout1'!$J$51-LEN('C43Layout1'!E76)))&amp;
'C43Layout1'!F76&amp;REPT(" ",('C43Layout1'!$J$51-LEN('C43Layout1'!F76)))&amp;
'C43Layout1'!G76&amp;REPT(" ",('C43Layout1'!$J$51-LEN('C43Layout1'!G76)))&amp;
'C43Layout1'!H76&amp;REPT(" ",('C43Layout1'!$J$51-LEN('C43Layout1'!H76)))&amp;
'C43Layout1'!I76&amp;REPT(" ",('C43Layout1'!$J$51-LEN('C43Layout1'!I76)))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kbd_usr[25].fShiftedAim=ITM_v; </v>
      </c>
      <c r="H77" t="str">
        <f>"kbd_usr["&amp;$A77&amp;"]."&amp;H$50&amp;"="&amp;'C43Layout1'!H32&amp;"; "</f>
        <v xml:space="preserve">kbd_usr[25].gShiftedAim=ITM_PSI; </v>
      </c>
      <c r="I77" t="str">
        <f>"kbd_usr["&amp;$A77&amp;"]."&amp;I$50&amp;"="&amp;'C43Layout1'!I32&amp;"; "</f>
        <v xml:space="preserve">kbd_usr[25].primaryTam=ITM_6; </v>
      </c>
      <c r="K77" s="18" t="str">
        <f>'C43Layout1'!B77&amp;REPT(" ",('C43Layout1'!$J$51-LEN('C43Layout1'!B77)))&amp;
'C43Layout1'!C77&amp;REPT(" ",('C43Layout1'!$J$51-LEN('C43Layout1'!C77)))&amp;
'C43Layout1'!D77&amp;REPT(" ",('C43Layout1'!$J$51-LEN('C43Layout1'!D77)))&amp;
'C43Layout1'!E77&amp;REPT(" ",('C43Layout1'!$J$51-LEN('C43Layout1'!E77)))&amp;
'C43Layout1'!F77&amp;REPT(" ",('C43Layout1'!$J$51-LEN('C43Layout1'!F77)))&amp;
'C43Layout1'!G77&amp;REPT(" ",('C43Layout1'!$J$51-LEN('C43Layout1'!G77)))&amp;
'C43Layout1'!H77&amp;REPT(" ",('C43Layout1'!$J$51-LEN('C43Layout1'!H77)))&amp;
'C43Layout1'!I77&amp;REPT(" ",('C43Layout1'!$J$51-LEN('C43Layout1'!I77)))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kbd_usr[26].fShiftedAim=ITM_w; </v>
      </c>
      <c r="H78" t="str">
        <f>"kbd_usr["&amp;$A78&amp;"]."&amp;H$50&amp;"="&amp;'C43Layout1'!H33&amp;"; "</f>
        <v xml:space="preserve">kbd_usr[26].gShiftedAim=ITM_OMEGA; </v>
      </c>
      <c r="I78" t="str">
        <f>"kbd_usr["&amp;$A78&amp;"]."&amp;I$50&amp;"="&amp;'C43Layout1'!I33&amp;"; "</f>
        <v xml:space="preserve">kbd_usr[26].primaryTam=ITM_MULT; </v>
      </c>
      <c r="K78" s="18" t="str">
        <f>'C43Layout1'!B78&amp;REPT(" ",('C43Layout1'!$J$51-LEN('C43Layout1'!B78)))&amp;
'C43Layout1'!C78&amp;REPT(" ",('C43Layout1'!$J$51-LEN('C43Layout1'!C78)))&amp;
'C43Layout1'!D78&amp;REPT(" ",('C43Layout1'!$J$51-LEN('C43Layout1'!D78)))&amp;
'C43Layout1'!E78&amp;REPT(" ",('C43Layout1'!$J$51-LEN('C43Layout1'!E78)))&amp;
'C43Layout1'!F78&amp;REPT(" ",('C43Layout1'!$J$51-LEN('C43Layout1'!F78)))&amp;
'C43Layout1'!G78&amp;REPT(" ",('C43Layout1'!$J$51-LEN('C43Layout1'!G78)))&amp;
'C43Layout1'!H78&amp;REPT(" ",('C43Layout1'!$J$51-LEN('C43Layout1'!H78)))&amp;
'C43Layout1'!I78&amp;REPT(" ",('C43Layout1'!$J$51-LEN('C43Layout1'!I78)))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kbd_usr[27].gShiftedAim=ITM_NULL; </v>
      </c>
      <c r="I79" t="str">
        <f>"kbd_usr["&amp;$A79&amp;"]."&amp;I$50&amp;"="&amp;'C43Layout1'!I35&amp;"; "</f>
        <v xml:space="preserve">kbd_usr[27].primaryTam=KEY_fg; </v>
      </c>
      <c r="K79" s="18" t="str">
        <f>'C43Layout1'!B79&amp;REPT(" ",('C43Layout1'!$J$51-LEN('C43Layout1'!B79)))&amp;
'C43Layout1'!C79&amp;REPT(" ",('C43Layout1'!$J$51-LEN('C43Layout1'!C79)))&amp;
'C43Layout1'!D79&amp;REPT(" ",('C43Layout1'!$J$51-LEN('C43Layout1'!D79)))&amp;
'C43Layout1'!E79&amp;REPT(" ",('C43Layout1'!$J$51-LEN('C43Layout1'!E79)))&amp;
'C43Layout1'!F79&amp;REPT(" ",('C43Layout1'!$J$51-LEN('C43Layout1'!F79)))&amp;
'C43Layout1'!G79&amp;REPT(" ",('C43Layout1'!$J$51-LEN('C43Layout1'!G79)))&amp;
'C43Layout1'!H79&amp;REPT(" ",('C43Layout1'!$J$51-LEN('C43Layout1'!H79)))&amp;
'C43Layout1'!I79&amp;REPT(" ",('C43Layout1'!$J$51-LEN('C43Layout1'!I79)))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kbd_usr[28].fShiftedAim=ITM_x; </v>
      </c>
      <c r="H80" t="str">
        <f>"kbd_usr["&amp;$A80&amp;"]."&amp;H$50&amp;"="&amp;'C43Layout1'!H36&amp;"; "</f>
        <v xml:space="preserve">kbd_usr[28].gShiftedAim=ITM_XI; </v>
      </c>
      <c r="I80" t="str">
        <f>"kbd_usr["&amp;$A80&amp;"]."&amp;I$50&amp;"="&amp;'C43Layout1'!I36&amp;"; "</f>
        <v xml:space="preserve">kbd_usr[28].primaryTam=ITM_1; </v>
      </c>
      <c r="K80" s="18" t="str">
        <f>'C43Layout1'!B80&amp;REPT(" ",('C43Layout1'!$J$51-LEN('C43Layout1'!B80)))&amp;
'C43Layout1'!C80&amp;REPT(" ",('C43Layout1'!$J$51-LEN('C43Layout1'!C80)))&amp;
'C43Layout1'!D80&amp;REPT(" ",('C43Layout1'!$J$51-LEN('C43Layout1'!D80)))&amp;
'C43Layout1'!E80&amp;REPT(" ",('C43Layout1'!$J$51-LEN('C43Layout1'!E80)))&amp;
'C43Layout1'!F80&amp;REPT(" ",('C43Layout1'!$J$51-LEN('C43Layout1'!F80)))&amp;
'C43Layout1'!G80&amp;REPT(" ",('C43Layout1'!$J$51-LEN('C43Layout1'!G80)))&amp;
'C43Layout1'!H80&amp;REPT(" ",('C43Layout1'!$J$51-LEN('C43Layout1'!H80)))&amp;
'C43Layout1'!I80&amp;REPT(" ",('C43Layout1'!$J$51-LEN('C43Layout1'!I80)))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kbd_usr[29].fShiftedAim=ITM_y; </v>
      </c>
      <c r="H81" t="str">
        <f>"kbd_usr["&amp;$A81&amp;"]."&amp;H$50&amp;"="&amp;'C43Layout1'!H37&amp;"; "</f>
        <v xml:space="preserve">kbd_usr[29].gShiftedAim=ITM_UPSILON; </v>
      </c>
      <c r="I81" t="str">
        <f>"kbd_usr["&amp;$A81&amp;"]."&amp;I$50&amp;"="&amp;'C43Layout1'!I37&amp;"; "</f>
        <v xml:space="preserve">kbd_usr[29].primaryTam=ITM_2; </v>
      </c>
      <c r="K81" s="18" t="str">
        <f>'C43Layout1'!B81&amp;REPT(" ",('C43Layout1'!$J$51-LEN('C43Layout1'!B81)))&amp;
'C43Layout1'!C81&amp;REPT(" ",('C43Layout1'!$J$51-LEN('C43Layout1'!C81)))&amp;
'C43Layout1'!D81&amp;REPT(" ",('C43Layout1'!$J$51-LEN('C43Layout1'!D81)))&amp;
'C43Layout1'!E81&amp;REPT(" ",('C43Layout1'!$J$51-LEN('C43Layout1'!E81)))&amp;
'C43Layout1'!F81&amp;REPT(" ",('C43Layout1'!$J$51-LEN('C43Layout1'!F81)))&amp;
'C43Layout1'!G81&amp;REPT(" ",('C43Layout1'!$J$51-LEN('C43Layout1'!G81)))&amp;
'C43Layout1'!H81&amp;REPT(" ",('C43Layout1'!$J$51-LEN('C43Layout1'!H81)))&amp;
'C43Layout1'!I81&amp;REPT(" ",('C43Layout1'!$J$51-LEN('C43Layout1'!I81)))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kbd_usr[30].fShiftedAim=ITM_z; </v>
      </c>
      <c r="H82" t="str">
        <f>"kbd_usr["&amp;$A82&amp;"]."&amp;H$50&amp;"="&amp;'C43Layout1'!H38&amp;"; "</f>
        <v xml:space="preserve">kbd_usr[30].gShiftedAim=ITM_ZETA; </v>
      </c>
      <c r="I82" t="str">
        <f>"kbd_usr["&amp;$A82&amp;"]."&amp;I$50&amp;"="&amp;'C43Layout1'!I38&amp;"; "</f>
        <v xml:space="preserve">kbd_usr[30].primaryTam=ITM_3; </v>
      </c>
      <c r="K82" s="18" t="str">
        <f>'C43Layout1'!B82&amp;REPT(" ",('C43Layout1'!$J$51-LEN('C43Layout1'!B82)))&amp;
'C43Layout1'!C82&amp;REPT(" ",('C43Layout1'!$J$51-LEN('C43Layout1'!C82)))&amp;
'C43Layout1'!D82&amp;REPT(" ",('C43Layout1'!$J$51-LEN('C43Layout1'!D82)))&amp;
'C43Layout1'!E82&amp;REPT(" ",('C43Layout1'!$J$51-LEN('C43Layout1'!E82)))&amp;
'C43Layout1'!F82&amp;REPT(" ",('C43Layout1'!$J$51-LEN('C43Layout1'!F82)))&amp;
'C43Layout1'!G82&amp;REPT(" ",('C43Layout1'!$J$51-LEN('C43Layout1'!G82)))&amp;
'C43Layout1'!H82&amp;REPT(" ",('C43Layout1'!$J$51-LEN('C43Layout1'!H82)))&amp;
'C43Layout1'!I82&amp;REPT(" ",('C43Layout1'!$J$51-LEN('C43Layout1'!I82)))</f>
        <v xml:space="preserve">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kbd_usr[31].gShiftedAim=ITM_SAMPI; </v>
      </c>
      <c r="I83" t="str">
        <f>"kbd_usr["&amp;$A83&amp;"]."&amp;I$50&amp;"="&amp;'C43Layout1'!I39&amp;"; "</f>
        <v xml:space="preserve">kbd_usr[31].primaryTam=ITM_SUB; </v>
      </c>
      <c r="K83" s="18" t="str">
        <f>'C43Layout1'!B83&amp;REPT(" ",('C43Layout1'!$J$51-LEN('C43Layout1'!B83)))&amp;
'C43Layout1'!C83&amp;REPT(" ",('C43Layout1'!$J$51-LEN('C43Layout1'!C83)))&amp;
'C43Layout1'!D83&amp;REPT(" ",('C43Layout1'!$J$51-LEN('C43Layout1'!D83)))&amp;
'C43Layout1'!E83&amp;REPT(" ",('C43Layout1'!$J$51-LEN('C43Layout1'!E83)))&amp;
'C43Layout1'!F83&amp;REPT(" ",('C43Layout1'!$J$51-LEN('C43Layout1'!F83)))&amp;
'C43Layout1'!G83&amp;REPT(" ",('C43Layout1'!$J$51-LEN('C43Layout1'!G83)))&amp;
'C43Layout1'!H83&amp;REPT(" ",('C43Layout1'!$J$51-LEN('C43Layout1'!H83)))&amp;
'C43Layout1'!I83&amp;REPT(" ",('C43Layout1'!$J$51-LEN('C43Layout1'!I83)))</f>
        <v xml:space="preserve">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kbd_usr[32].gShifted=-MNU_PRINT;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kbd_usr[32].gShiftedAim=ITM_PRINTER; </v>
      </c>
      <c r="I84" t="str">
        <f>"kbd_usr["&amp;$A84&amp;"]."&amp;I$50&amp;"="&amp;'C43Layout1'!I41&amp;"; "</f>
        <v xml:space="preserve">kbd_usr[32].primaryTam=ITM_EXIT1; </v>
      </c>
      <c r="K84" s="18" t="str">
        <f>'C43Layout1'!B84&amp;REPT(" ",('C43Layout1'!$J$51-LEN('C43Layout1'!B84)))&amp;
'C43Layout1'!C84&amp;REPT(" ",('C43Layout1'!$J$51-LEN('C43Layout1'!C84)))&amp;
'C43Layout1'!D84&amp;REPT(" ",('C43Layout1'!$J$51-LEN('C43Layout1'!D84)))&amp;
'C43Layout1'!E84&amp;REPT(" ",('C43Layout1'!$J$51-LEN('C43Layout1'!E84)))&amp;
'C43Layout1'!F84&amp;REPT(" ",('C43Layout1'!$J$51-LEN('C43Layout1'!F84)))&amp;
'C43Layout1'!G84&amp;REPT(" ",('C43Layout1'!$J$51-LEN('C43Layout1'!G84)))&amp;
'C43Layout1'!H84&amp;REPT(" ",('C43Layout1'!$J$51-LEN('C43Layout1'!H84)))&amp;
'C43Layout1'!I84&amp;REPT(" ",('C43Layout1'!$J$51-LEN('C43Layout1'!I84)))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kbd_usr[33].fShiftedAim=ITM_COLON; </v>
      </c>
      <c r="H85" t="str">
        <f>"kbd_usr["&amp;$A85&amp;"]."&amp;H$50&amp;"="&amp;'C43Layout1'!H42&amp;"; "</f>
        <v xml:space="preserve">kbd_usr[33].gShiftedAim=-MNU_ALPHA; </v>
      </c>
      <c r="I85" t="str">
        <f>"kbd_usr["&amp;$A85&amp;"]."&amp;I$50&amp;"="&amp;'C43Layout1'!I42&amp;"; "</f>
        <v xml:space="preserve">kbd_usr[33].primaryTam=ITM_0; </v>
      </c>
      <c r="K85" s="18" t="str">
        <f>'C43Layout1'!B85&amp;REPT(" ",('C43Layout1'!$J$51-LEN('C43Layout1'!B85)))&amp;
'C43Layout1'!C85&amp;REPT(" ",('C43Layout1'!$J$51-LEN('C43Layout1'!C85)))&amp;
'C43Layout1'!D85&amp;REPT(" ",('C43Layout1'!$J$51-LEN('C43Layout1'!D85)))&amp;
'C43Layout1'!E85&amp;REPT(" ",('C43Layout1'!$J$51-LEN('C43Layout1'!E85)))&amp;
'C43Layout1'!F85&amp;REPT(" ",('C43Layout1'!$J$51-LEN('C43Layout1'!F85)))&amp;
'C43Layout1'!G85&amp;REPT(" ",('C43Layout1'!$J$51-LEN('C43Layout1'!G85)))&amp;
'C43Layout1'!H85&amp;REPT(" ",('C43Layout1'!$J$51-LEN('C43Layout1'!H85)))&amp;
'C43Layout1'!I85&amp;REPT(" ",('C43Layout1'!$J$51-LEN('C43Layout1'!I85)))</f>
        <v xml:space="preserve">kbd_usr[33].primary=ITM_0;                        kbd_usr[33].fShifted=ITM_VIEW;                    kbd_usr[33].gShifted=ITM_TIMER;                   kbd_usr[33].keyLblAim=ITM_0;                      kbd_usr[33].primaryAim=ITM_COLON;                 kbd_usr[33].fShiftedAim=ITM_COLON;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kbd_usr[34].fShiftedAim=ITM_COMMA; </v>
      </c>
      <c r="H86" t="str">
        <f>"kbd_usr["&amp;$A86&amp;"]."&amp;H$50&amp;"="&amp;'C43Layout1'!H43&amp;"; "</f>
        <v xml:space="preserve">kbd_usr[34].gShiftedAim=-MNU_ALPHADOT; </v>
      </c>
      <c r="I86" t="str">
        <f>"kbd_usr["&amp;$A86&amp;"]."&amp;I$50&amp;"="&amp;'C43Layout1'!I43&amp;"; "</f>
        <v xml:space="preserve">kbd_usr[34].primaryTam=ITM_PERIOD; </v>
      </c>
      <c r="K86" s="18" t="str">
        <f>'C43Layout1'!B86&amp;REPT(" ",('C43Layout1'!$J$51-LEN('C43Layout1'!B86)))&amp;
'C43Layout1'!C86&amp;REPT(" ",('C43Layout1'!$J$51-LEN('C43Layout1'!C86)))&amp;
'C43Layout1'!D86&amp;REPT(" ",('C43Layout1'!$J$51-LEN('C43Layout1'!D86)))&amp;
'C43Layout1'!E86&amp;REPT(" ",('C43Layout1'!$J$51-LEN('C43Layout1'!E86)))&amp;
'C43Layout1'!F86&amp;REPT(" ",('C43Layout1'!$J$51-LEN('C43Layout1'!F86)))&amp;
'C43Layout1'!G86&amp;REPT(" ",('C43Layout1'!$J$51-LEN('C43Layout1'!G86)))&amp;
'C43Layout1'!H86&amp;REPT(" ",('C43Layout1'!$J$51-LEN('C43Layout1'!H86)))&amp;
'C43Layout1'!I86&amp;REPT(" ",('C43Layout1'!$J$51-LEN('C43Layout1'!I86)))</f>
        <v xml:space="preserve">kbd_usr[34].primary=ITM_PERIOD;                   kbd_usr[34].fShifted=ITM_SHOW;                    kbd_usr[34].gShifted=-MNU_INFO;                   kbd_usr[34].keyLblAim=ITM_PERIOD;                 kbd_usr[34].primaryAim=ITM_COMMA;                 kbd_usr[34].fShiftedAim=ITM_COMMA; 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kbd_usr[35].fShiftedAim=ITM_QUESTION_MARK; </v>
      </c>
      <c r="H87" t="str">
        <f>"kbd_usr["&amp;$A87&amp;"]."&amp;H$50&amp;"="&amp;'C43Layout1'!H44&amp;"; "</f>
        <v xml:space="preserve">kbd_usr[35].gShiftedAim=-MNU_ALPHAMATH; </v>
      </c>
      <c r="I87" t="str">
        <f>"kbd_usr["&amp;$A87&amp;"]."&amp;I$50&amp;"="&amp;'C43Layout1'!I44&amp;"; "</f>
        <v xml:space="preserve">kbd_usr[35].primaryTam=ITM_NULL; </v>
      </c>
      <c r="K87" s="18" t="str">
        <f>'C43Layout1'!B87&amp;REPT(" ",('C43Layout1'!$J$51-LEN('C43Layout1'!B87)))&amp;
'C43Layout1'!C87&amp;REPT(" ",('C43Layout1'!$J$51-LEN('C43Layout1'!C87)))&amp;
'C43Layout1'!D87&amp;REPT(" ",('C43Layout1'!$J$51-LEN('C43Layout1'!D87)))&amp;
'C43Layout1'!E87&amp;REPT(" ",('C43Layout1'!$J$51-LEN('C43Layout1'!E87)))&amp;
'C43Layout1'!F87&amp;REPT(" ",('C43Layout1'!$J$51-LEN('C43Layout1'!F87)))&amp;
'C43Layout1'!G87&amp;REPT(" ",('C43Layout1'!$J$51-LEN('C43Layout1'!G87)))&amp;
'C43Layout1'!H87&amp;REPT(" ",('C43Layout1'!$J$51-LEN('C43Layout1'!H87)))&amp;
'C43Layout1'!I87&amp;REPT(" ",('C43Layout1'!$J$51-LEN('C43Layout1'!I87)))</f>
        <v xml:space="preserve">kbd_usr[35].primary=ITM_RS;                       kbd_usr[35].fShifted=ITM_PR;                      kbd_usr[35].gShifted=-MNU_PFN;                    kbd_usr[35].keyLblAim=ITM_NULL;                   kbd_usr[35].primaryAim=ITM_QUESTION_MARK;         kbd_usr[35].fShiftedAim=ITM_QUESTION_MARK;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kbd_usr[36].fShiftedAim=ITM_SPACE; </v>
      </c>
      <c r="H88" t="str">
        <f>"kbd_usr["&amp;$A88&amp;"]."&amp;H$50&amp;"="&amp;'C43Layout1'!H45&amp;"; "</f>
        <v xml:space="preserve">kbd_usr[36].gShiftedAim=-MNU_ALPHAINTL; </v>
      </c>
      <c r="I88" t="str">
        <f>"kbd_usr["&amp;$A88&amp;"]."&amp;I$50&amp;"="&amp;'C43Layout1'!I45&amp;"; "</f>
        <v xml:space="preserve">kbd_usr[36].primaryTam=ITM_ADD; </v>
      </c>
      <c r="K88" s="18" t="str">
        <f>'C43Layout1'!B88&amp;REPT(" ",('C43Layout1'!$J$51-LEN('C43Layout1'!B88)))&amp;
'C43Layout1'!C88&amp;REPT(" ",('C43Layout1'!$J$51-LEN('C43Layout1'!C88)))&amp;
'C43Layout1'!D88&amp;REPT(" ",('C43Layout1'!$J$51-LEN('C43Layout1'!D88)))&amp;
'C43Layout1'!E88&amp;REPT(" ",('C43Layout1'!$J$51-LEN('C43Layout1'!E88)))&amp;
'C43Layout1'!F88&amp;REPT(" ",('C43Layout1'!$J$51-LEN('C43Layout1'!F88)))&amp;
'C43Layout1'!G88&amp;REPT(" ",('C43Layout1'!$J$51-LEN('C43Layout1'!G88)))&amp;
'C43Layout1'!H88&amp;REPT(" ",('C43Layout1'!$J$51-LEN('C43Layout1'!H88)))&amp;
'C43Layout1'!I88&amp;REPT(" ",('C43Layout1'!$J$51-LEN('C43Layout1'!I88)))</f>
        <v xml:space="preserve">kbd_usr[36].primary=ITM_ADD;                      kbd_usr[36].fShifted=-MNU_CATALOG;                kbd_usr[36].gShifted=-MNU_IO;                     kbd_usr[36].keyLblAim=ITM_PLUS;                   kbd_usr[36].primaryAim=ITM_SPACE;                 kbd_usr[36].fShiftedAim=ITM_SPACE;                kbd_usr[36].gShiftedAim=-MNU_ALPHAINTL;           kbd_usr[36].primaryTam=ITM_ADD;                   </v>
      </c>
    </row>
    <row r="89" spans="1:11">
      <c r="K89" s="27" t="s">
        <v>268</v>
      </c>
    </row>
    <row r="90" spans="1:11">
      <c r="K90" s="27" t="s">
        <v>269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zoomScale="77" workbookViewId="0">
      <selection activeCell="L48" sqref="L4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2.5" customWidth="1"/>
    <col min="12" max="12" width="15.6640625" customWidth="1"/>
  </cols>
  <sheetData>
    <row r="1" spans="1:11" ht="31">
      <c r="A1" s="1" t="s">
        <v>244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ITM_a</v>
      </c>
      <c r="H3" s="5" t="str">
        <f>'C43Layout1'!H3</f>
        <v>ITM_ALPHA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ITM_b</v>
      </c>
      <c r="H4" s="5" t="str">
        <f>'C43Layout1'!H4</f>
        <v>ITM_BETA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249</v>
      </c>
      <c r="E5" s="5" t="str">
        <f>'C43Layout1'!E5</f>
        <v>ITM_CHECK_MARK</v>
      </c>
      <c r="F5" s="5" t="str">
        <f>'C43Layout1'!F5</f>
        <v>ITM_C</v>
      </c>
      <c r="G5" s="5" t="str">
        <f>'C43Layout1'!G5</f>
        <v>ITM_c</v>
      </c>
      <c r="H5" s="5" t="str">
        <f>'C43Layout1'!H5</f>
        <v>ITM_CHI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ITM_d</v>
      </c>
      <c r="H6" s="5" t="str">
        <f>'C43Layout1'!H6</f>
        <v>ITM_DELTA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ITM_toREC2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ITM_e</v>
      </c>
      <c r="H7" s="5" t="str">
        <f>'C43Layout1'!H7</f>
        <v>ITM_EPSILON</v>
      </c>
      <c r="I7" s="5" t="str">
        <f>'C43Layout1'!I7</f>
        <v>ITM_NULL</v>
      </c>
      <c r="K7" t="s">
        <v>250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ITM_toPOL2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ITM_f</v>
      </c>
      <c r="H8" s="6" t="s">
        <v>10</v>
      </c>
      <c r="I8" s="5" t="str">
        <f>'C43Layout1'!I8</f>
        <v>ITM_alpha</v>
      </c>
      <c r="K8" t="s">
        <v>251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ITM_g</v>
      </c>
      <c r="H10" s="5" t="str">
        <f>'C43Layout1'!H10</f>
        <v>ITM_GAMMA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ITM_h</v>
      </c>
      <c r="H11" s="5" t="str">
        <f>'C43Layout1'!H11</f>
        <v>ITM_ETA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ITM_IOTA</v>
      </c>
      <c r="I12" s="5" t="str">
        <f>'C43Layout1'!I12</f>
        <v>ITM_REG_I</v>
      </c>
    </row>
    <row r="13" spans="1:11">
      <c r="A13" s="5" t="str">
        <f>'C43Layout1'!A13</f>
        <v>{34</v>
      </c>
      <c r="B13" s="13" t="s">
        <v>257</v>
      </c>
      <c r="C13" s="13" t="s">
        <v>258</v>
      </c>
      <c r="D13" s="13" t="s">
        <v>259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ITM_THETA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247</v>
      </c>
      <c r="C14" s="6" t="s">
        <v>10</v>
      </c>
      <c r="D14" s="6" t="s">
        <v>10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ITM_KAPPA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248</v>
      </c>
      <c r="C15" s="6" t="s">
        <v>10</v>
      </c>
      <c r="D15" s="6" t="s">
        <v>10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ITM_l</v>
      </c>
      <c r="H15" s="5" t="str">
        <f>'C43Layout1'!H15</f>
        <v>ITM_LAMBDA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234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ITM_XEDIT</v>
      </c>
      <c r="H17" s="5" t="str">
        <f>'C43Layout1'!H17</f>
        <v>ITM_NULL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ITM_m</v>
      </c>
      <c r="H18" s="5" t="str">
        <f>'C43Layout1'!H18</f>
        <v>ITM_MU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ITM_n</v>
      </c>
      <c r="H19" s="5" t="str">
        <f>'C43Layout1'!H19</f>
        <v>ITM_NU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ITM_o</v>
      </c>
      <c r="H20" s="5" t="str">
        <f>'C43Layout1'!H20</f>
        <v>ITM_OMICRON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ITM_CLA</v>
      </c>
      <c r="H21" s="5" t="str">
        <f>'C43Layout1'!H21</f>
        <v>ITM_NULL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ITM_UP1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ITM_UP1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ITM_UP1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ITM_UP1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ITM_p</v>
      </c>
      <c r="H24" s="5" t="str">
        <f>'C43Layout1'!H24</f>
        <v>ITM_PI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ITM_q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ITM_r</v>
      </c>
      <c r="H26" s="5" t="str">
        <f>'C43Layout1'!H26</f>
        <v>ITM_RHO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ITM_s</v>
      </c>
      <c r="H27" s="5" t="str">
        <f>'C43Layout1'!H27</f>
        <v>ITM_SIGMA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ITM_DOWN1</v>
      </c>
      <c r="C29" s="5" t="str">
        <f>'C43Layout1'!C29</f>
        <v>ITM_SST</v>
      </c>
      <c r="D29" s="10" t="s">
        <v>252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ITM_DOWN1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ITM_DOWN1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ITM_DOWN1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ITM_t</v>
      </c>
      <c r="H30" s="5" t="str">
        <f>'C43Layout1'!H30</f>
        <v>ITM_TAU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ITM_u</v>
      </c>
      <c r="H31" s="5" t="str">
        <f>'C43Layout1'!H31</f>
        <v>ITM_PHI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ITM_v</v>
      </c>
      <c r="H32" s="5" t="str">
        <f>'C43Layout1'!H32</f>
        <v>ITM_PSI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ITM_w</v>
      </c>
      <c r="H33" s="5" t="str">
        <f>'C43Layout1'!H33</f>
        <v>ITM_OMEGA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247</v>
      </c>
      <c r="C35" s="5" t="str">
        <f>'C43Layout1'!C35</f>
        <v>ITM_NULL</v>
      </c>
      <c r="D35" s="5" t="str">
        <f>'C43Layout1'!D35</f>
        <v>ITM_NULL</v>
      </c>
      <c r="E35" s="8" t="s">
        <v>247</v>
      </c>
      <c r="F35" s="8" t="s">
        <v>247</v>
      </c>
      <c r="G35" s="5" t="str">
        <f>'C43Layout1'!G35</f>
        <v>ITM_NULL</v>
      </c>
      <c r="H35" s="5" t="str">
        <f>'C43Layout1'!H35</f>
        <v>ITM_NULL</v>
      </c>
      <c r="I35" s="8" t="s">
        <v>247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ITM_x</v>
      </c>
      <c r="H36" s="5" t="str">
        <f>'C43Layout1'!H36</f>
        <v>ITM_XI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ITM_y</v>
      </c>
      <c r="H37" s="5" t="str">
        <f>'C43Layout1'!H37</f>
        <v>ITM_UPSILON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ITM_z</v>
      </c>
      <c r="H38" s="5" t="str">
        <f>'C43Layout1'!H38</f>
        <v>ITM_ZETA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ITM_EXIT1</v>
      </c>
      <c r="C41" s="5" t="str">
        <f>'C43Layout1'!C41</f>
        <v>ITM_OFF</v>
      </c>
      <c r="D41" s="5" t="str">
        <f>'C43Layout1'!D41</f>
        <v>-MNU_PRINT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ITM_EXIT1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ITM_EXIT1</v>
      </c>
      <c r="G41" s="5" t="str">
        <f>'C43Layout1'!G41</f>
        <v>ITM_OFF</v>
      </c>
      <c r="H41" s="5" t="str">
        <f>'C43Layout1'!H41</f>
        <v>ITM_PRINTER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ITM_EXIT1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ITM_COLON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ITM_COMMA</v>
      </c>
      <c r="H43" s="5" t="str">
        <f>'C43Layout1'!H43</f>
        <v>-MNU_ALPHADOT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ITM_QUESTION_MARK</v>
      </c>
      <c r="H44" s="5" t="str">
        <f>'C43Layout1'!H44</f>
        <v>-MNU_ALPHAMATH</v>
      </c>
      <c r="I44" s="5" t="str">
        <f>'C43Layout1'!I44</f>
        <v>ITM_NULL</v>
      </c>
      <c r="K44" s="14" t="s">
        <v>246</v>
      </c>
      <c r="L44" s="14" t="s">
        <v>255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ITM_SPACE</v>
      </c>
      <c r="H45" s="5" t="str">
        <f>'C43Layout1'!H45</f>
        <v>-MNU_ALPHAINTL</v>
      </c>
      <c r="I45" s="5" t="str">
        <f>'C43Layout1'!I45</f>
        <v>ITM_ADD</v>
      </c>
      <c r="K45" s="14" t="s">
        <v>253</v>
      </c>
      <c r="L45" s="14" t="s">
        <v>256</v>
      </c>
    </row>
    <row r="48" spans="1:13" ht="34">
      <c r="K48" s="11" t="s">
        <v>253</v>
      </c>
      <c r="M48" t="s">
        <v>254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kbd_usr[0].fShiftedAim=ITM_a; </v>
      </c>
      <c r="H52" t="str">
        <f>"kbd_usr["&amp;$A52&amp;"]."&amp;H$50&amp;"="&amp;'WP43S on C43L1'!H3&amp;"; "</f>
        <v xml:space="preserve">kbd_usr[0].gShiftedAim=ITM_ALPHA;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kbd_usr[1].fShiftedAim=ITM_b; </v>
      </c>
      <c r="H53" t="str">
        <f>"kbd_usr["&amp;$A53&amp;"]."&amp;H$50&amp;"="&amp;'WP43S on C43L1'!H4&amp;"; "</f>
        <v xml:space="preserve">kbd_usr[1].gShiftedAim=ITM_BETA;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kbd_usr[2].keyLblAim=ITM_CHECK_MARK;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kbd_usr[2].fShiftedAim=ITM_c; </v>
      </c>
      <c r="H54" t="str">
        <f>"kbd_usr["&amp;$A54&amp;"]."&amp;H$50&amp;"="&amp;'WP43S on C43L1'!H5&amp;"; "</f>
        <v xml:space="preserve">kbd_usr[2].gShiftedAim=ITM_CHI;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kbd_usr[3].fShiftedAim=ITM_d; </v>
      </c>
      <c r="H55" t="str">
        <f>"kbd_usr["&amp;$A55&amp;"]."&amp;H$50&amp;"="&amp;'WP43S on C43L1'!H6&amp;"; "</f>
        <v xml:space="preserve">kbd_usr[3].gShiftedAim=ITM_DELTA;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kbd_usr[4].gShifted=ITM_toREC2;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kbd_usr[4].fShiftedAim=ITM_e; </v>
      </c>
      <c r="H56" t="str">
        <f>"kbd_usr["&amp;$A56&amp;"]."&amp;H$50&amp;"="&amp;'WP43S on C43L1'!H7&amp;"; "</f>
        <v xml:space="preserve">kbd_usr[4].gShiftedAim=ITM_EPSILON; </v>
      </c>
      <c r="I56" t="str">
        <f>"kbd_usr["&amp;$A56&amp;"]."&amp;I$50&amp;"="&amp;'WP43S on C43L1'!I7&amp;"; "</f>
        <v xml:space="preserve">kbd_usr[4].primaryTam=ITM_NULL;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kbd_usr[5].gShifted=ITM_toPOL2;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kbd_usr[5].fShiftedAim=ITM_f;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kbd_usr[6].fShiftedAim=ITM_g; </v>
      </c>
      <c r="H58" t="str">
        <f>"kbd_usr["&amp;$A58&amp;"]."&amp;H$50&amp;"="&amp;'WP43S on C43L1'!H10&amp;"; "</f>
        <v xml:space="preserve">kbd_usr[6].gShiftedAim=ITM_GAMMA;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kbd_usr[7].fShiftedAim=ITM_h; </v>
      </c>
      <c r="H59" t="str">
        <f>"kbd_usr["&amp;$A59&amp;"]."&amp;H$50&amp;"="&amp;'WP43S on C43L1'!H11&amp;"; "</f>
        <v xml:space="preserve">kbd_usr[7].gShiftedAim=ITM_ETA;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kbd_usr[8].gShiftedAim=ITM_IOTA;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kbd_usr[9].primary=-MNU_TRI; </v>
      </c>
      <c r="C61" t="str">
        <f>"kbd_usr["&amp;$A61&amp;"]."&amp;C$50&amp;"="&amp;'WP43S on C43L1'!C13&amp;"; "</f>
        <v xml:space="preserve">kbd_usr[9].fShifted=ITM_DROP; </v>
      </c>
      <c r="D61" t="str">
        <f>"kbd_usr["&amp;$A61&amp;"]."&amp;D$50&amp;"="&amp;'WP43S on C43L1'!D13&amp;"; "</f>
        <v xml:space="preserve">kbd_usr[9].gShifted=ITM_FILL;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kbd_usr[9].gShiftedAim=ITM_THETA;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kbd_usr[9].primary=-MNU_TRI;                      kbd_usr[9].fShifted=ITM_DROP;                     kbd_usr[9].gShifted=ITM_FILL;                     kbd_usr[9].keyLblAim=ITM_NULL;                    kbd_usr[9].primaryAim=ITM_J;                      kbd_usr[9].fShiftedAim=ITM_NULL;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kbd_usr[10].fShifted=ITM_NULL; </v>
      </c>
      <c r="D62" t="str">
        <f>"kbd_usr["&amp;$A62&amp;"]."&amp;D$50&amp;"="&amp;'WP43S on C43L1'!D14&amp;"; "</f>
        <v xml:space="preserve">kbd_usr[10].gShifted=ITM_NULL;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kbd_usr[10].gShiftedAim=ITM_KAPPA;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kbd_usr[10].fShifted=ITM_NULL;                    kbd_usr[10].gShifted=ITM_NULL;                    kbd_usr[10].keyLblAim=ITM_NULL;                   kbd_usr[10].primaryAim=ITM_K;                     kbd_usr[10].fShiftedAim=ITM_NULL;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kbd_usr[11].fShifted=ITM_NULL; </v>
      </c>
      <c r="D63" t="str">
        <f>"kbd_usr["&amp;$A63&amp;"]."&amp;D$50&amp;"="&amp;'WP43S on C43L1'!D15&amp;"; "</f>
        <v xml:space="preserve">kbd_usr[11].gShifted=ITM_NULL;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kbd_usr[11].fShiftedAim=ITM_l; </v>
      </c>
      <c r="H63" t="str">
        <f>"kbd_usr["&amp;$A63&amp;"]."&amp;H$50&amp;"="&amp;'WP43S on C43L1'!H15&amp;"; "</f>
        <v xml:space="preserve">kbd_usr[11].gShiftedAim=ITM_LAMBDA;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kbd_usr[11].fShifted=ITM_NULL;                    kbd_usr[11].gShifted=ITM_NULL;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kbd_usr[12].fShiftedAim=ITM_XEDIT; </v>
      </c>
      <c r="H64" t="str">
        <f>"kbd_usr["&amp;$A64&amp;"]."&amp;H$50&amp;"="&amp;'WP43S on C43L1'!H17&amp;"; "</f>
        <v xml:space="preserve">kbd_usr[12].gShiftedAim=ITM_NULL;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kbd_usr[13].fShiftedAim=ITM_m; </v>
      </c>
      <c r="H65" t="str">
        <f>"kbd_usr["&amp;$A65&amp;"]."&amp;H$50&amp;"="&amp;'WP43S on C43L1'!H18&amp;"; "</f>
        <v xml:space="preserve">kbd_usr[13].gShiftedAim=ITM_MU;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kbd_usr[14].fShiftedAim=ITM_n; </v>
      </c>
      <c r="H66" t="str">
        <f>"kbd_usr["&amp;$A66&amp;"]."&amp;H$50&amp;"="&amp;'WP43S on C43L1'!H19&amp;"; "</f>
        <v xml:space="preserve">kbd_usr[14].gShiftedAim=ITM_NU;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kbd_usr[15].fShiftedAim=ITM_o; </v>
      </c>
      <c r="H67" t="str">
        <f>"kbd_usr["&amp;$A67&amp;"]."&amp;H$50&amp;"="&amp;'WP43S on C43L1'!H20&amp;"; "</f>
        <v xml:space="preserve">kbd_usr[15].gShiftedAim=ITM_OMICRON;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kbd_usr[16].fShiftedAim=ITM_CLA; </v>
      </c>
      <c r="H68" t="str">
        <f>"kbd_usr["&amp;$A68&amp;"]."&amp;H$50&amp;"="&amp;'WP43S on C43L1'!H21&amp;"; "</f>
        <v xml:space="preserve">kbd_usr[16].gShiftedAim=ITM_NULL;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kbd_usr[16].fShiftedAim=ITM_CLA;                  kbd_usr[16].gShiftedAim=ITM_NULL;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kbd_usr[17].primary=ITM_UP1;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kbd_usr[17].keyLblAim=ITM_UP1; </v>
      </c>
      <c r="F69" t="str">
        <f>"kbd_usr["&amp;$A69&amp;"]."&amp;F$50&amp;"="&amp;'WP43S on C43L1'!F23&amp;"; "</f>
        <v xml:space="preserve">kbd_usr[17].primaryAim=ITM_UP1;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kbd_usr[17].primaryTam=ITM_UP1;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kbd_usr[17].primary=ITM_UP1;                      kbd_usr[17].fShifted=ITM_BST;                     kbd_usr[17].gShifted=ITM_RBR;                     kbd_usr[17].keyLblAim=ITM_UP1;                    kbd_usr[17].primaryAim=ITM_UP1;                   kbd_usr[17].fShiftedAim=ITM_NULL;  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kbd_usr[18].fShiftedAim=ITM_p; </v>
      </c>
      <c r="H70" t="str">
        <f>"kbd_usr["&amp;$A70&amp;"]."&amp;H$50&amp;"="&amp;'WP43S on C43L1'!H24&amp;"; "</f>
        <v xml:space="preserve">kbd_usr[18].gShiftedAim=ITM_PI;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kbd_usr[19].fShiftedAim=ITM_q;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kbd_usr[20].fShiftedAim=ITM_r; </v>
      </c>
      <c r="H72" t="str">
        <f>"kbd_usr["&amp;$A72&amp;"]."&amp;H$50&amp;"="&amp;'WP43S on C43L1'!H26&amp;"; "</f>
        <v xml:space="preserve">kbd_usr[20].gShiftedAim=ITM_RHO;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kbd_usr[21].fShiftedAim=ITM_s; </v>
      </c>
      <c r="H73" t="str">
        <f>"kbd_usr["&amp;$A73&amp;"]."&amp;H$50&amp;"="&amp;'WP43S on C43L1'!H27&amp;"; "</f>
        <v xml:space="preserve">kbd_usr[21].gShiftedAim=ITM_SIGMA;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kbd_usr[22].primary=ITM_DOWN1;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kbd_usr[22].keyLblAim=ITM_DOWN1; </v>
      </c>
      <c r="F74" t="str">
        <f>"kbd_usr["&amp;$A74&amp;"]."&amp;F$50&amp;"="&amp;'WP43S on C43L1'!F29&amp;"; "</f>
        <v xml:space="preserve">kbd_usr[22].primaryAim=ITM_DOWN1;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kbd_usr[22].primaryTam=ITM_DOWN1;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kbd_usr[22].primary=ITM_DOWN1;                    kbd_usr[22].fShifted=ITM_SST;                     kbd_usr[22].gShifted=ITM_STATUS;                  kbd_usr[22].keyLblAim=ITM_DOWN1;                  kbd_usr[22].primaryAim=ITM_DOWN1;                 kbd_usr[22].fShiftedAim=ITM_NULL;  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kbd_usr[23].fShiftedAim=ITM_t; </v>
      </c>
      <c r="H75" t="str">
        <f>"kbd_usr["&amp;$A75&amp;"]."&amp;H$50&amp;"="&amp;'WP43S on C43L1'!H30&amp;"; "</f>
        <v xml:space="preserve">kbd_usr[23].gShiftedAim=ITM_TAU;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kbd_usr[24].fShiftedAim=ITM_u; </v>
      </c>
      <c r="H76" t="str">
        <f>"kbd_usr["&amp;$A76&amp;"]."&amp;H$50&amp;"="&amp;'WP43S on C43L1'!H31&amp;"; "</f>
        <v xml:space="preserve">kbd_usr[24].gShiftedAim=ITM_PHI;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kbd_usr[25].fShiftedAim=ITM_v; </v>
      </c>
      <c r="H77" t="str">
        <f>"kbd_usr["&amp;$A77&amp;"]."&amp;H$50&amp;"="&amp;'WP43S on C43L1'!H32&amp;"; "</f>
        <v xml:space="preserve">kbd_usr[25].gShiftedAim=ITM_PSI;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kbd_usr[26].fShiftedAim=ITM_w; </v>
      </c>
      <c r="H78" t="str">
        <f>"kbd_usr["&amp;$A78&amp;"]."&amp;H$50&amp;"="&amp;'WP43S on C43L1'!H33&amp;"; "</f>
        <v xml:space="preserve">kbd_usr[26].gShiftedAim=ITM_OMEGA;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kbd_usr[27].gShiftedAim=ITM_NULL;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kbd_usr[27].gShiftedAim=ITM_NULL;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kbd_usr[28].fShiftedAim=ITM_x; </v>
      </c>
      <c r="H80" t="str">
        <f>"kbd_usr["&amp;$A80&amp;"]."&amp;H$50&amp;"="&amp;'WP43S on C43L1'!H36&amp;"; "</f>
        <v xml:space="preserve">kbd_usr[28].gShiftedAim=ITM_XI;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kbd_usr[29].fShiftedAim=ITM_y; </v>
      </c>
      <c r="H81" t="str">
        <f>"kbd_usr["&amp;$A81&amp;"]."&amp;H$50&amp;"="&amp;'WP43S on C43L1'!H37&amp;"; "</f>
        <v xml:space="preserve">kbd_usr[29].gShiftedAim=ITM_UPSILON;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kbd_usr[30].fShiftedAim=ITM_z; </v>
      </c>
      <c r="H82" t="str">
        <f>"kbd_usr["&amp;$A82&amp;"]."&amp;H$50&amp;"="&amp;'WP43S on C43L1'!H38&amp;"; "</f>
        <v xml:space="preserve">kbd_usr[30].gShiftedAim=ITM_ZETA;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kbd_usr[32].primary=ITM_EXIT1;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kbd_usr[32].gShifted=-MNU_PRINT; </v>
      </c>
      <c r="E84" t="str">
        <f>"kbd_usr["&amp;$A84&amp;"]."&amp;E$50&amp;"="&amp;'WP43S on C43L1'!E41&amp;"; "</f>
        <v xml:space="preserve">kbd_usr[32].keyLblAim=ITM_EXIT1; </v>
      </c>
      <c r="F84" t="str">
        <f>"kbd_usr["&amp;$A84&amp;"]."&amp;F$50&amp;"="&amp;'WP43S on C43L1'!F41&amp;"; "</f>
        <v xml:space="preserve">kbd_usr[32].primaryAim=ITM_EXIT1;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kbd_usr[32].gShiftedAim=ITM_PRINTER; </v>
      </c>
      <c r="I84" t="str">
        <f>"kbd_usr["&amp;$A84&amp;"]."&amp;I$50&amp;"="&amp;'WP43S on C43L1'!I41&amp;"; "</f>
        <v xml:space="preserve">kbd_usr[32].primaryTam=ITM_EXIT1;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kbd_usr[33].fShiftedAim=ITM_COLON;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kbd_usr[33].fShiftedAim=ITM_COLON;    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kbd_usr[34].fShiftedAim=ITM_COMMA; </v>
      </c>
      <c r="H86" t="str">
        <f>"kbd_usr["&amp;$A86&amp;"]."&amp;H$50&amp;"="&amp;'WP43S on C43L1'!H43&amp;"; "</f>
        <v xml:space="preserve">kbd_usr[34].gShiftedAim=-MNU_ALPHADOT;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kbd_usr[34].fShiftedAim=ITM_COMMA; 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kbd_usr[35].fShiftedAim=ITM_QUESTION_MARK; </v>
      </c>
      <c r="H87" t="str">
        <f>"kbd_usr["&amp;$A87&amp;"]."&amp;H$50&amp;"="&amp;'WP43S on C43L1'!H44&amp;"; "</f>
        <v xml:space="preserve">kbd_usr[35].gShiftedAim=-MNU_ALPHAMATH;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kbd_usr[35].fShiftedAim=ITM_QUESTION_MARK;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kbd_usr[36].fShiftedAim=ITM_SPACE; </v>
      </c>
      <c r="H88" t="str">
        <f>"kbd_usr["&amp;$A88&amp;"]."&amp;H$50&amp;"="&amp;'WP43S on C43L1'!H45&amp;"; "</f>
        <v xml:space="preserve">kbd_usr[36].gShiftedAim=-MNU_ALPHAINTL;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kbd_usr[36].fShiftedAim=ITM_SPACE;                kbd_usr[36].gShiftedAim=-MNU_ALPHAINTL;           kbd_usr[36].primaryTam=ITM_ADD;                   </v>
      </c>
    </row>
  </sheetData>
  <dataValidations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C43Layout42</vt:lpstr>
      <vt:lpstr>C43Layout1</vt:lpstr>
      <vt:lpstr>WP43S on C43L1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2021-01-16T22:46:48Z</dcterms:modified>
</cp:coreProperties>
</file>