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 activeTab="1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89" i="1" l="1"/>
  <c r="X89" i="1"/>
  <c r="X87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F342" i="9"/>
  <c r="E341" i="9"/>
  <c r="F341" i="9"/>
  <c r="E340" i="9"/>
  <c r="F340" i="9"/>
  <c r="E339" i="9"/>
  <c r="F339" i="9"/>
  <c r="E338" i="9"/>
  <c r="F338" i="9"/>
  <c r="E337" i="9"/>
  <c r="F337" i="9"/>
  <c r="E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B2215" i="1"/>
  <c r="Z2215" i="1"/>
  <c r="Y2215" i="1"/>
  <c r="W2215" i="1"/>
  <c r="X2215" i="1"/>
  <c r="X68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W1969" i="1"/>
  <c r="X1969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B2214" i="1"/>
  <c r="Y2214" i="1"/>
  <c r="W2214" i="1"/>
  <c r="X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B2213" i="1"/>
  <c r="Y2213" i="1"/>
  <c r="W2213" i="1"/>
  <c r="X2213" i="1"/>
  <c r="P2213" i="1"/>
  <c r="A2213" i="1"/>
  <c r="A2211" i="1"/>
  <c r="B2211" i="1"/>
  <c r="P2211" i="1"/>
  <c r="W2211" i="1"/>
  <c r="X2211" i="1"/>
  <c r="W2210" i="1"/>
  <c r="X2210" i="1"/>
  <c r="Y2211" i="1"/>
  <c r="Z2211" i="1"/>
  <c r="A2212" i="1"/>
  <c r="B2212" i="1"/>
  <c r="P2212" i="1"/>
  <c r="W2212" i="1"/>
  <c r="X2212" i="1"/>
  <c r="Y2212" i="1"/>
  <c r="Z2212" i="1"/>
  <c r="Z2210" i="1"/>
  <c r="B2210" i="1"/>
  <c r="Y2210" i="1"/>
  <c r="P2210" i="1"/>
  <c r="A2210" i="1"/>
  <c r="Z2209" i="1"/>
  <c r="B2209" i="1"/>
  <c r="Y2209" i="1"/>
  <c r="W2209" i="1"/>
  <c r="X2209" i="1"/>
  <c r="P2209" i="1"/>
  <c r="A2209" i="1"/>
  <c r="Z2208" i="1"/>
  <c r="B2204" i="1"/>
  <c r="B2205" i="1"/>
  <c r="B2206" i="1"/>
  <c r="B2207" i="1"/>
  <c r="B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B2203" i="1"/>
  <c r="Y2203" i="1"/>
  <c r="P2203" i="1"/>
  <c r="A2203" i="1"/>
  <c r="Z2202" i="1"/>
  <c r="B2202" i="1"/>
  <c r="Y2202" i="1"/>
  <c r="P2202" i="1"/>
  <c r="A2202" i="1"/>
  <c r="Z2201" i="1"/>
  <c r="B2201" i="1"/>
  <c r="Y2201" i="1"/>
  <c r="P2201" i="1"/>
  <c r="A2201" i="1"/>
  <c r="Z2200" i="1"/>
  <c r="B2200" i="1"/>
  <c r="Y2200" i="1"/>
  <c r="P2200" i="1"/>
  <c r="A2200" i="1"/>
  <c r="Z2199" i="1"/>
  <c r="B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B2152" i="1"/>
  <c r="P2152" i="1"/>
  <c r="W1500" i="1"/>
  <c r="X1500" i="1"/>
  <c r="W1635" i="1"/>
  <c r="X1635" i="1"/>
  <c r="Y2152" i="1"/>
  <c r="Z2152" i="1"/>
  <c r="A2153" i="1"/>
  <c r="B2153" i="1"/>
  <c r="P2153" i="1"/>
  <c r="Y2153" i="1"/>
  <c r="Z2153" i="1"/>
  <c r="A2154" i="1"/>
  <c r="B2154" i="1"/>
  <c r="P2154" i="1"/>
  <c r="Y2154" i="1"/>
  <c r="Z2154" i="1"/>
  <c r="A2155" i="1"/>
  <c r="B2155" i="1"/>
  <c r="P2155" i="1"/>
  <c r="Y2155" i="1"/>
  <c r="Z2155" i="1"/>
  <c r="A2156" i="1"/>
  <c r="B2156" i="1"/>
  <c r="P2156" i="1"/>
  <c r="Y2156" i="1"/>
  <c r="Z2156" i="1"/>
  <c r="A2157" i="1"/>
  <c r="B2157" i="1"/>
  <c r="P2157" i="1"/>
  <c r="Y2157" i="1"/>
  <c r="Z2157" i="1"/>
  <c r="A2158" i="1"/>
  <c r="B2158" i="1"/>
  <c r="P2158" i="1"/>
  <c r="Y2158" i="1"/>
  <c r="Z2158" i="1"/>
  <c r="A2159" i="1"/>
  <c r="B2159" i="1"/>
  <c r="P2159" i="1"/>
  <c r="Y2159" i="1"/>
  <c r="Z2159" i="1"/>
  <c r="A2160" i="1"/>
  <c r="B2160" i="1"/>
  <c r="P2160" i="1"/>
  <c r="Y2160" i="1"/>
  <c r="Z2160" i="1"/>
  <c r="A2161" i="1"/>
  <c r="B2161" i="1"/>
  <c r="P2161" i="1"/>
  <c r="Y2161" i="1"/>
  <c r="Z2161" i="1"/>
  <c r="A2162" i="1"/>
  <c r="B2162" i="1"/>
  <c r="P2162" i="1"/>
  <c r="Y2162" i="1"/>
  <c r="Z2162" i="1"/>
  <c r="A2163" i="1"/>
  <c r="B2163" i="1"/>
  <c r="P2163" i="1"/>
  <c r="Y2163" i="1"/>
  <c r="Z2163" i="1"/>
  <c r="A2164" i="1"/>
  <c r="B2164" i="1"/>
  <c r="P2164" i="1"/>
  <c r="Y2164" i="1"/>
  <c r="Z2164" i="1"/>
  <c r="A2165" i="1"/>
  <c r="B2165" i="1"/>
  <c r="P2165" i="1"/>
  <c r="Y2165" i="1"/>
  <c r="Z2165" i="1"/>
  <c r="A2166" i="1"/>
  <c r="B2166" i="1"/>
  <c r="P2166" i="1"/>
  <c r="Y2166" i="1"/>
  <c r="Z2166" i="1"/>
  <c r="A2167" i="1"/>
  <c r="B2167" i="1"/>
  <c r="P2167" i="1"/>
  <c r="Y2167" i="1"/>
  <c r="Z2167" i="1"/>
  <c r="A2168" i="1"/>
  <c r="B2168" i="1"/>
  <c r="P2168" i="1"/>
  <c r="Y2168" i="1"/>
  <c r="Z2168" i="1"/>
  <c r="A2169" i="1"/>
  <c r="B2169" i="1"/>
  <c r="P2169" i="1"/>
  <c r="Y2169" i="1"/>
  <c r="Z2169" i="1"/>
  <c r="A2170" i="1"/>
  <c r="B2170" i="1"/>
  <c r="P2170" i="1"/>
  <c r="Y2170" i="1"/>
  <c r="Z2170" i="1"/>
  <c r="A2171" i="1"/>
  <c r="B2171" i="1"/>
  <c r="P2171" i="1"/>
  <c r="Y2171" i="1"/>
  <c r="Z2171" i="1"/>
  <c r="A2172" i="1"/>
  <c r="B2172" i="1"/>
  <c r="P2172" i="1"/>
  <c r="Y2172" i="1"/>
  <c r="Z2172" i="1"/>
  <c r="A2173" i="1"/>
  <c r="B2173" i="1"/>
  <c r="P2173" i="1"/>
  <c r="Y2173" i="1"/>
  <c r="Z2173" i="1"/>
  <c r="A2174" i="1"/>
  <c r="B2174" i="1"/>
  <c r="P2174" i="1"/>
  <c r="Y2174" i="1"/>
  <c r="Z2174" i="1"/>
  <c r="A2175" i="1"/>
  <c r="B2175" i="1"/>
  <c r="P2175" i="1"/>
  <c r="Y2175" i="1"/>
  <c r="Z2175" i="1"/>
  <c r="A2176" i="1"/>
  <c r="B2176" i="1"/>
  <c r="P2176" i="1"/>
  <c r="Y2176" i="1"/>
  <c r="Z2176" i="1"/>
  <c r="A2177" i="1"/>
  <c r="B2177" i="1"/>
  <c r="P2177" i="1"/>
  <c r="Y2177" i="1"/>
  <c r="Z2177" i="1"/>
  <c r="A2178" i="1"/>
  <c r="B2178" i="1"/>
  <c r="P2178" i="1"/>
  <c r="Y2178" i="1"/>
  <c r="Z2178" i="1"/>
  <c r="A2179" i="1"/>
  <c r="B2179" i="1"/>
  <c r="P2179" i="1"/>
  <c r="Y2179" i="1"/>
  <c r="Z2179" i="1"/>
  <c r="A2180" i="1"/>
  <c r="B2180" i="1"/>
  <c r="P2180" i="1"/>
  <c r="Y2180" i="1"/>
  <c r="Z2180" i="1"/>
  <c r="A2181" i="1"/>
  <c r="B2181" i="1"/>
  <c r="P2181" i="1"/>
  <c r="Y2181" i="1"/>
  <c r="Z2181" i="1"/>
  <c r="A2182" i="1"/>
  <c r="B2182" i="1"/>
  <c r="P2182" i="1"/>
  <c r="Y2182" i="1"/>
  <c r="Z2182" i="1"/>
  <c r="A2183" i="1"/>
  <c r="B2183" i="1"/>
  <c r="P2183" i="1"/>
  <c r="Y2183" i="1"/>
  <c r="Z2183" i="1"/>
  <c r="A2184" i="1"/>
  <c r="B2184" i="1"/>
  <c r="P2184" i="1"/>
  <c r="Y2184" i="1"/>
  <c r="Z2184" i="1"/>
  <c r="A2185" i="1"/>
  <c r="B2185" i="1"/>
  <c r="P2185" i="1"/>
  <c r="Y2185" i="1"/>
  <c r="Z2185" i="1"/>
  <c r="A2186" i="1"/>
  <c r="B2186" i="1"/>
  <c r="P2186" i="1"/>
  <c r="Y2186" i="1"/>
  <c r="Z2186" i="1"/>
  <c r="A2187" i="1"/>
  <c r="B2187" i="1"/>
  <c r="P2187" i="1"/>
  <c r="Y2187" i="1"/>
  <c r="Z2187" i="1"/>
  <c r="A2188" i="1"/>
  <c r="B2188" i="1"/>
  <c r="P2188" i="1"/>
  <c r="Y2188" i="1"/>
  <c r="Z2188" i="1"/>
  <c r="A2189" i="1"/>
  <c r="B2189" i="1"/>
  <c r="P2189" i="1"/>
  <c r="Y2189" i="1"/>
  <c r="Z2189" i="1"/>
  <c r="A2190" i="1"/>
  <c r="B2190" i="1"/>
  <c r="P2190" i="1"/>
  <c r="Y2190" i="1"/>
  <c r="Z2190" i="1"/>
  <c r="A2191" i="1"/>
  <c r="B2191" i="1"/>
  <c r="P2191" i="1"/>
  <c r="Y2191" i="1"/>
  <c r="Z2191" i="1"/>
  <c r="A2192" i="1"/>
  <c r="B2192" i="1"/>
  <c r="P2192" i="1"/>
  <c r="Y2192" i="1"/>
  <c r="Z2192" i="1"/>
  <c r="A2193" i="1"/>
  <c r="B2193" i="1"/>
  <c r="P2193" i="1"/>
  <c r="Y2193" i="1"/>
  <c r="Z2193" i="1"/>
  <c r="A2194" i="1"/>
  <c r="B2194" i="1"/>
  <c r="P2194" i="1"/>
  <c r="Y2194" i="1"/>
  <c r="Z2194" i="1"/>
  <c r="A2195" i="1"/>
  <c r="B2195" i="1"/>
  <c r="P2195" i="1"/>
  <c r="Y2195" i="1"/>
  <c r="Z2195" i="1"/>
  <c r="A2196" i="1"/>
  <c r="B2196" i="1"/>
  <c r="P2196" i="1"/>
  <c r="Y2196" i="1"/>
  <c r="Z2196" i="1"/>
  <c r="A2197" i="1"/>
  <c r="B2197" i="1"/>
  <c r="P2197" i="1"/>
  <c r="Y2197" i="1"/>
  <c r="Z2197" i="1"/>
  <c r="A2198" i="1"/>
  <c r="B2198" i="1"/>
  <c r="P2198" i="1"/>
  <c r="Y2198" i="1"/>
  <c r="Z2198" i="1"/>
  <c r="A2137" i="1"/>
  <c r="B2137" i="1"/>
  <c r="P2137" i="1"/>
  <c r="Y2137" i="1"/>
  <c r="Z2137" i="1"/>
  <c r="A2138" i="1"/>
  <c r="B2138" i="1"/>
  <c r="P2138" i="1"/>
  <c r="Y2138" i="1"/>
  <c r="Z2138" i="1"/>
  <c r="A2139" i="1"/>
  <c r="B2139" i="1"/>
  <c r="P2139" i="1"/>
  <c r="Y2139" i="1"/>
  <c r="Z2139" i="1"/>
  <c r="A2140" i="1"/>
  <c r="B2140" i="1"/>
  <c r="P2140" i="1"/>
  <c r="Y2140" i="1"/>
  <c r="Z2140" i="1"/>
  <c r="A2141" i="1"/>
  <c r="B2141" i="1"/>
  <c r="P2141" i="1"/>
  <c r="Y2141" i="1"/>
  <c r="Z2141" i="1"/>
  <c r="A2142" i="1"/>
  <c r="B2142" i="1"/>
  <c r="P2142" i="1"/>
  <c r="Y2142" i="1"/>
  <c r="Z2142" i="1"/>
  <c r="A2143" i="1"/>
  <c r="B2143" i="1"/>
  <c r="P2143" i="1"/>
  <c r="Y2143" i="1"/>
  <c r="Z2143" i="1"/>
  <c r="A2144" i="1"/>
  <c r="B2144" i="1"/>
  <c r="P2144" i="1"/>
  <c r="Y2144" i="1"/>
  <c r="Z2144" i="1"/>
  <c r="A2145" i="1"/>
  <c r="B2145" i="1"/>
  <c r="P2145" i="1"/>
  <c r="Y2145" i="1"/>
  <c r="Z2145" i="1"/>
  <c r="A2146" i="1"/>
  <c r="B2146" i="1"/>
  <c r="P2146" i="1"/>
  <c r="Y2146" i="1"/>
  <c r="Z2146" i="1"/>
  <c r="A2147" i="1"/>
  <c r="B2147" i="1"/>
  <c r="P2147" i="1"/>
  <c r="Y2147" i="1"/>
  <c r="Z2147" i="1"/>
  <c r="A2148" i="1"/>
  <c r="B2148" i="1"/>
  <c r="P2148" i="1"/>
  <c r="Y2148" i="1"/>
  <c r="Z2148" i="1"/>
  <c r="A2149" i="1"/>
  <c r="B2149" i="1"/>
  <c r="P2149" i="1"/>
  <c r="Y2149" i="1"/>
  <c r="Z2149" i="1"/>
  <c r="A2150" i="1"/>
  <c r="B2150" i="1"/>
  <c r="P2150" i="1"/>
  <c r="Y2150" i="1"/>
  <c r="Z2150" i="1"/>
  <c r="A2151" i="1"/>
  <c r="B2151" i="1"/>
  <c r="P2151" i="1"/>
  <c r="Y2151" i="1"/>
  <c r="Z2151" i="1"/>
  <c r="Z2136" i="1"/>
  <c r="B2136" i="1"/>
  <c r="Y2136" i="1"/>
  <c r="P2136" i="1"/>
  <c r="A2136" i="1"/>
  <c r="Z2135" i="1"/>
  <c r="B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63" i="1"/>
  <c r="X1863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915" i="1"/>
  <c r="X1915" i="1"/>
  <c r="W1914" i="1"/>
  <c r="X191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88" i="1"/>
  <c r="X1888" i="1"/>
  <c r="W1980" i="1"/>
  <c r="X1980" i="1"/>
  <c r="W1865" i="1"/>
  <c r="X1865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912" i="1"/>
  <c r="X1912" i="1"/>
  <c r="W1895" i="1"/>
  <c r="X1895" i="1"/>
  <c r="X1893" i="1"/>
  <c r="W1883" i="1"/>
  <c r="X1883" i="1"/>
  <c r="W2129" i="1"/>
  <c r="X2129" i="1"/>
  <c r="W1911" i="1"/>
  <c r="X1911" i="1"/>
  <c r="W1882" i="1"/>
  <c r="X1882" i="1"/>
  <c r="W2128" i="1"/>
  <c r="X2128" i="1"/>
  <c r="W1910" i="1"/>
  <c r="X1910" i="1"/>
  <c r="W1881" i="1"/>
  <c r="X1881" i="1"/>
  <c r="W2127" i="1"/>
  <c r="X2127" i="1"/>
  <c r="W1909" i="1"/>
  <c r="X1909" i="1"/>
  <c r="W1880" i="1"/>
  <c r="X1880" i="1"/>
  <c r="W2126" i="1"/>
  <c r="X2126" i="1"/>
  <c r="W1908" i="1"/>
  <c r="X1908" i="1"/>
  <c r="W1879" i="1"/>
  <c r="X1879" i="1"/>
  <c r="W2125" i="1"/>
  <c r="X2125" i="1"/>
  <c r="W1907" i="1"/>
  <c r="X1907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1965" i="1"/>
  <c r="X1965" i="1"/>
  <c r="W2116" i="1"/>
  <c r="X2116" i="1"/>
  <c r="X1890" i="1"/>
  <c r="W2115" i="1"/>
  <c r="X2115" i="1"/>
  <c r="W1849" i="1"/>
  <c r="X1849" i="1"/>
  <c r="W1796" i="1"/>
  <c r="X1796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13" i="1"/>
  <c r="X1913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6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5" i="1"/>
  <c r="Y1966" i="1"/>
  <c r="Y1967" i="1"/>
  <c r="Y1968" i="1"/>
  <c r="Y1969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Y1914" i="1"/>
  <c r="Y1915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Z1915" i="1"/>
  <c r="Z1914" i="1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63" i="1"/>
  <c r="Z1969" i="1"/>
  <c r="Z1912" i="1"/>
  <c r="Z1911" i="1"/>
  <c r="Z1910" i="1"/>
  <c r="Z1909" i="1"/>
  <c r="Z1908" i="1"/>
  <c r="Z1907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796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965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W56" i="1"/>
  <c r="X56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W63" i="1"/>
  <c r="X63" i="1"/>
  <c r="S63" i="1"/>
  <c r="W64" i="1"/>
  <c r="X64" i="1"/>
  <c r="S64" i="1"/>
  <c r="W65" i="1"/>
  <c r="X65" i="1"/>
  <c r="S65" i="1"/>
  <c r="X66" i="1"/>
  <c r="S66" i="1"/>
  <c r="W67" i="1"/>
  <c r="X67" i="1"/>
  <c r="S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1" i="1"/>
  <c r="X1501" i="1"/>
  <c r="W1502" i="1"/>
  <c r="X1502" i="1"/>
  <c r="W1503" i="1"/>
  <c r="X1503" i="1"/>
  <c r="W1504" i="1"/>
  <c r="X1504" i="1"/>
  <c r="W1505" i="1"/>
  <c r="X1505" i="1"/>
  <c r="W1506" i="1"/>
  <c r="X1506" i="1"/>
  <c r="W1507" i="1"/>
  <c r="X1507" i="1"/>
  <c r="W1508" i="1"/>
  <c r="X1508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8" i="1"/>
  <c r="X1578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0" i="1"/>
  <c r="X1690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500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A1915" i="1"/>
  <c r="A2003" i="1"/>
  <c r="A2134" i="1"/>
  <c r="A1951" i="1"/>
  <c r="A1914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969" i="1"/>
  <c r="A1797" i="1"/>
  <c r="A2095" i="1"/>
  <c r="A1968" i="1"/>
  <c r="A1864" i="1"/>
  <c r="A2094" i="1"/>
  <c r="A1967" i="1"/>
  <c r="A1863" i="1"/>
  <c r="A2093" i="1"/>
  <c r="A1966" i="1"/>
  <c r="A2092" i="1"/>
  <c r="A1964" i="1"/>
  <c r="A1899" i="1"/>
  <c r="A1912" i="1"/>
  <c r="A2091" i="1"/>
  <c r="A1963" i="1"/>
  <c r="A1911" i="1"/>
  <c r="A2090" i="1"/>
  <c r="A1962" i="1"/>
  <c r="A1910" i="1"/>
  <c r="A2089" i="1"/>
  <c r="A1961" i="1"/>
  <c r="A1804" i="1"/>
  <c r="A1909" i="1"/>
  <c r="A2088" i="1"/>
  <c r="A1960" i="1"/>
  <c r="A1803" i="1"/>
  <c r="A1908" i="1"/>
  <c r="A2087" i="1"/>
  <c r="A1957" i="1"/>
  <c r="A1802" i="1"/>
  <c r="A1907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1796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5" i="1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E1500" i="1"/>
  <c r="F1500" i="1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003" i="1"/>
  <c r="P2002" i="1"/>
  <c r="P2001" i="1"/>
  <c r="P2000" i="1"/>
  <c r="P1999" i="1"/>
  <c r="P1998" i="1"/>
  <c r="P1915" i="1"/>
  <c r="P1914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63" i="1"/>
  <c r="P1969" i="1"/>
  <c r="P1912" i="1"/>
  <c r="P1911" i="1"/>
  <c r="P1910" i="1"/>
  <c r="P1909" i="1"/>
  <c r="P1908" i="1"/>
  <c r="P1907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796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965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<sst xmlns="http://schemas.openxmlformats.org/spreadsheetml/2006/main" count="20061" uniqueCount="4829">
  <si>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</si>
  <si>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</si>
  <si>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</si>
  <si>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</si>
  <si>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</si>
  <si>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</si>
  <si>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</si>
  <si>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</si>
  <si>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</si>
  <si>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</si>
  <si>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</si>
  <si>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</si>
  <si>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</si>
  <si>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</si>
  <si>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</si>
  <si>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</si>
  <si>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</si>
  <si>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</si>
  <si>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</si>
  <si>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</si>
  <si>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</si>
  <si>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</si>
  <si>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</si>
  <si>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</si>
  <si>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</si>
  <si>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</si>
  <si>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</si>
  <si>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</si>
  <si>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</si>
  <si>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</si>
  <si>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</si>
  <si>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</si>
  <si>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</si>
  <si>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</si>
  <si>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</si>
  <si>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</si>
  <si>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</si>
  <si>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</si>
  <si>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</si>
  <si>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</si>
  <si>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</si>
  <si>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</si>
  <si>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</si>
  <si>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</si>
  <si>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</si>
  <si>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</si>
  <si>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</si>
  <si>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</si>
  <si>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</si>
  <si>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</si>
  <si>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</si>
  <si>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</si>
  <si>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</si>
  <si>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</si>
  <si>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</si>
  <si>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</si>
  <si>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</si>
  <si>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</si>
  <si>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</si>
  <si>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</si>
  <si>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</si>
  <si>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</si>
  <si>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</si>
  <si>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</si>
  <si>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</si>
  <si>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</si>
  <si>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</si>
  <si>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</si>
  <si>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</si>
  <si>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</si>
  <si>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</si>
  <si>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</si>
  <si>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</si>
  <si>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</si>
  <si>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</si>
  <si>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</si>
  <si>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</si>
  <si>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</si>
  <si>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</si>
  <si>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</si>
  <si>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</si>
  <si>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</si>
  <si>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</si>
  <si>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</si>
  <si>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</si>
  <si>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</si>
  <si>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</si>
  <si>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</si>
  <si>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</si>
  <si>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</si>
  <si>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</si>
  <si>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</si>
  <si>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</si>
  <si>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</si>
  <si>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</si>
  <si>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</si>
  <si>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</si>
  <si>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</si>
  <si>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</si>
  <si>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</si>
  <si>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</si>
  <si>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</si>
  <si>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</si>
  <si>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</si>
  <si>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</si>
  <si>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</si>
  <si>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</si>
  <si>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</si>
  <si>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</si>
  <si>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</si>
  <si>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</si>
  <si>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</si>
  <si>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</si>
  <si>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</si>
  <si>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</si>
  <si>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</si>
  <si>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</si>
  <si>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</si>
  <si>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</si>
  <si>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</si>
  <si>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</si>
  <si>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</si>
  <si>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</si>
  <si>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</si>
  <si>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</si>
  <si>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</si>
  <si>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</si>
  <si>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</si>
  <si>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</si>
  <si>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</si>
  <si>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</si>
  <si>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</si>
  <si>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</si>
  <si>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</si>
  <si>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</si>
  <si>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</si>
  <si>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</si>
  <si>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</si>
  <si>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</si>
  <si>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</si>
  <si>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</si>
  <si>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</si>
  <si>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</si>
  <si>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</si>
  <si>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</si>
  <si>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</si>
  <si>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</si>
  <si>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</si>
  <si>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</si>
  <si>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</si>
  <si>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</si>
  <si>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</si>
  <si>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</si>
  <si>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</si>
  <si>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</si>
  <si>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</si>
  <si>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</si>
  <si>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</si>
  <si>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</si>
  <si>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</si>
  <si>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</si>
  <si>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</si>
  <si>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</si>
  <si>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</si>
  <si>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</si>
  <si>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</si>
  <si>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</si>
  <si>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</si>
  <si>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</si>
  <si>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</si>
  <si>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</si>
  <si>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</si>
  <si>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</si>
  <si>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</si>
  <si>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</si>
  <si>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</si>
  <si>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</si>
  <si>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</si>
  <si>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</si>
  <si>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</si>
  <si>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</si>
  <si>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</si>
  <si>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</si>
  <si>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</si>
  <si>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</si>
  <si>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</si>
  <si>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</si>
  <si>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</si>
  <si>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</si>
  <si>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</si>
  <si>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</si>
  <si>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</si>
  <si>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</si>
  <si>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</si>
  <si>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</si>
  <si>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</si>
  <si>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</si>
  <si>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</si>
  <si>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</si>
  <si>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</si>
  <si>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</si>
  <si>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</si>
  <si>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</si>
  <si>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</si>
  <si>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</si>
  <si>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</si>
  <si>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</si>
  <si>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</si>
  <si>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</si>
  <si>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</si>
  <si>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</si>
  <si>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</si>
  <si>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</si>
  <si>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</si>
  <si>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</si>
  <si>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</si>
  <si>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</si>
  <si>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</si>
  <si>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</si>
  <si>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</si>
  <si>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</si>
  <si>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</si>
  <si>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</si>
  <si>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</si>
  <si>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</si>
  <si>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</si>
  <si>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</si>
  <si>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</si>
  <si>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</si>
  <si>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</si>
  <si>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</si>
  <si>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</si>
  <si>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</si>
  <si>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</si>
  <si>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</si>
  <si>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</si>
  <si>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</si>
  <si>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</si>
  <si>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</si>
  <si>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</si>
  <si>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</si>
  <si>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</si>
  <si>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</si>
  <si>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</si>
  <si>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</si>
  <si>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</si>
  <si>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</si>
  <si>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</si>
  <si>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</si>
  <si>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</si>
  <si>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</si>
  <si>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</si>
  <si>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</si>
  <si>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</si>
  <si>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</si>
  <si>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</si>
  <si>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</si>
  <si>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</si>
  <si>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</si>
  <si>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</si>
  <si>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</si>
  <si>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</si>
  <si>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</si>
  <si>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</si>
  <si>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</si>
  <si>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</si>
  <si>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</si>
  <si>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</si>
  <si>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</si>
  <si>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</si>
  <si>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</si>
  <si>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</si>
  <si>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</si>
  <si>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</si>
  <si>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</si>
  <si>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</si>
  <si>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</si>
  <si>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</si>
  <si>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</si>
  <si>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</si>
  <si>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</si>
  <si>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</si>
  <si>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</si>
  <si>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</si>
  <si>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</si>
  <si>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</si>
  <si>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</si>
  <si>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</si>
  <si>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</si>
  <si>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</si>
  <si>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</si>
  <si>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</si>
  <si>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</si>
  <si>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</si>
  <si>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</si>
  <si>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</si>
  <si>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</si>
  <si>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</si>
  <si>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</si>
  <si>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</si>
  <si>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</si>
  <si>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</si>
  <si>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</si>
  <si>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</si>
  <si>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</si>
  <si>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</si>
  <si>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</si>
  <si>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</si>
  <si>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</si>
  <si>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</si>
  <si>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</si>
  <si>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</si>
  <si>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</si>
  <si>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</si>
  <si>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</si>
  <si>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</si>
  <si>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</si>
  <si>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</si>
  <si>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</si>
  <si>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</si>
  <si>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</si>
  <si>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</si>
  <si>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</si>
  <si>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</si>
  <si>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</si>
  <si>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</si>
  <si>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</si>
  <si>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</si>
  <si>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</si>
  <si>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</si>
  <si>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</si>
  <si>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</si>
  <si>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</si>
  <si>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</si>
  <si>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</si>
  <si>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</si>
  <si>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</si>
  <si>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</si>
  <si>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</si>
  <si>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</si>
  <si>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</si>
  <si>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</si>
  <si>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</si>
  <si>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</si>
  <si>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</si>
  <si>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</si>
  <si>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</si>
  <si>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</si>
  <si>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</si>
  <si>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</si>
  <si>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</si>
  <si>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</si>
  <si>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</si>
  <si>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</si>
  <si>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</si>
  <si>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</si>
  <si>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</si>
  <si>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</si>
  <si>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</si>
  <si>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</si>
  <si>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</si>
  <si>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</si>
  <si>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</si>
  <si>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</si>
  <si>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</si>
  <si>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</si>
  <si>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</si>
  <si>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</si>
  <si>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</si>
  <si>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</si>
  <si>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</si>
  <si>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</si>
  <si>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</si>
  <si>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</si>
  <si>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</si>
  <si>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</si>
  <si>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</si>
  <si>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</si>
  <si>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</si>
  <si>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</si>
  <si>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</si>
  <si>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</si>
  <si>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</si>
  <si>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</si>
  <si>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</si>
  <si>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</si>
  <si>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</si>
  <si>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</si>
  <si>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</si>
  <si>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</si>
  <si>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</si>
  <si>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</si>
  <si>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</si>
  <si>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</si>
  <si>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</si>
  <si>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</si>
  <si>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</si>
  <si>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</si>
  <si>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</si>
  <si>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</si>
  <si>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</si>
  <si>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</si>
  <si>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</si>
  <si>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</si>
  <si>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</si>
  <si>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</si>
  <si>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</si>
  <si>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</si>
  <si>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</si>
  <si>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</si>
  <si>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</si>
  <si>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</si>
  <si>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</si>
  <si>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</si>
  <si>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</si>
  <si>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</si>
  <si>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</si>
  <si>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</si>
  <si>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</si>
  <si>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</si>
  <si>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</si>
  <si>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</si>
  <si>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</si>
  <si>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</si>
  <si>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</si>
  <si>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</si>
  <si>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</si>
  <si>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</si>
  <si>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</si>
  <si>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</si>
  <si>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</si>
  <si>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</si>
  <si>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</si>
  <si>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</si>
  <si>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</si>
  <si>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</si>
  <si>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</si>
  <si>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</si>
  <si>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</si>
  <si>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</si>
  <si>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</si>
  <si>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</si>
  <si>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</si>
  <si>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</si>
  <si>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</si>
  <si>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</si>
  <si>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</si>
  <si>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</si>
  <si>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</si>
  <si>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</si>
  <si>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</si>
  <si>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</si>
  <si>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</si>
  <si>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</si>
  <si>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</si>
  <si>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</si>
  <si>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</si>
  <si>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</si>
  <si>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</si>
  <si>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</si>
  <si>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</si>
  <si>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</si>
  <si>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</si>
  <si>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</si>
  <si>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</si>
  <si>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</si>
  <si>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</si>
  <si>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</si>
  <si>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</si>
  <si>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</si>
  <si>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</si>
  <si>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</si>
  <si>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</si>
  <si>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</si>
  <si>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</si>
  <si>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</si>
  <si>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</si>
  <si>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</si>
  <si>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</si>
  <si>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</si>
  <si>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</si>
  <si>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</si>
  <si>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</si>
  <si>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</si>
  <si>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</si>
  <si>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</si>
  <si>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</si>
  <si>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</si>
  <si>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</si>
  <si>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</si>
  <si>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</si>
  <si>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</si>
  <si>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</si>
  <si>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</si>
  <si>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</si>
  <si>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</si>
  <si>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</si>
  <si>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</si>
  <si>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</si>
  <si>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</si>
  <si>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</si>
  <si>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</si>
  <si>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</si>
  <si>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</si>
  <si>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</si>
  <si>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</si>
  <si>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</si>
  <si>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</si>
  <si>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</si>
  <si>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</si>
  <si>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</si>
  <si>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</si>
  <si>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</si>
  <si>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</si>
  <si>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</si>
  <si>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</si>
  <si>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</si>
  <si>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</si>
  <si>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</si>
  <si>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</si>
  <si>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</si>
  <si>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</si>
  <si>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</si>
  <si>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</si>
  <si>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</si>
  <si>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</si>
  <si>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</si>
  <si>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</si>
  <si>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</si>
  <si>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</si>
  <si>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</si>
  <si>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</si>
  <si>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</si>
  <si>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</si>
  <si>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</si>
  <si>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</si>
  <si>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</si>
  <si>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</si>
  <si>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</si>
  <si>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</si>
  <si>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</si>
  <si>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</si>
  <si>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</si>
  <si>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</si>
  <si>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</si>
  <si>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</si>
  <si>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</si>
  <si>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</si>
  <si>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</si>
  <si>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</si>
  <si>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</si>
  <si>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</si>
  <si>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</si>
  <si>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</si>
  <si>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</si>
  <si>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</si>
  <si>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</si>
  <si>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</si>
  <si>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</si>
  <si>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</si>
  <si>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</si>
  <si>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</si>
  <si>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</si>
  <si>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</si>
  <si>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</si>
  <si>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</si>
  <si>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</si>
  <si>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</si>
  <si>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</si>
  <si>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</si>
  <si>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</si>
  <si>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</si>
  <si>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</si>
  <si>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</si>
  <si>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</si>
  <si>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</si>
  <si>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</si>
  <si>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</si>
  <si>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</si>
  <si>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</si>
  <si>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</si>
  <si>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</si>
  <si>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</si>
  <si>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</si>
  <si>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</si>
  <si>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</si>
  <si>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</si>
  <si>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</si>
  <si>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</si>
  <si>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</si>
  <si>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</si>
  <si>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</si>
  <si>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</si>
  <si>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</si>
  <si>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</si>
  <si>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</si>
  <si>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</si>
  <si>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</si>
  <si>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</si>
  <si>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</si>
  <si>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</si>
  <si>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</si>
  <si>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</si>
  <si>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</si>
  <si>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</si>
  <si>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</si>
  <si>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</si>
  <si>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</si>
  <si>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</si>
  <si>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</si>
  <si>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</si>
  <si>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</si>
  <si>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</si>
  <si>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</si>
  <si>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</si>
  <si>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</si>
  <si>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</si>
  <si>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</si>
  <si>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</si>
  <si>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</si>
  <si>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</si>
  <si>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</si>
  <si>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</si>
  <si>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</si>
  <si>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</si>
  <si>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</si>
  <si>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</si>
  <si>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</si>
  <si>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</si>
  <si>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</si>
  <si>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</si>
  <si>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</si>
  <si>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</si>
  <si>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</si>
  <si>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</si>
  <si>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</si>
  <si>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</si>
  <si>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</si>
  <si>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</si>
  <si>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</si>
  <si>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</si>
  <si>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</si>
  <si>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</si>
  <si>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</si>
  <si>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</si>
  <si>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</si>
  <si>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</si>
  <si>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</si>
  <si>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</si>
  <si>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</si>
  <si>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</si>
  <si>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</si>
  <si>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</si>
  <si>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</si>
  <si>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</si>
  <si>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</si>
  <si>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</si>
  <si>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</si>
  <si>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</si>
  <si>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</si>
  <si>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</si>
  <si>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</si>
  <si>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</si>
  <si>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</si>
  <si>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</si>
  <si>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</si>
  <si>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</si>
  <si>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</si>
  <si>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</si>
  <si>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</si>
  <si>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</si>
  <si>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</si>
  <si>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</si>
  <si>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</si>
  <si>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</si>
  <si>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</si>
  <si>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</si>
  <si>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</si>
  <si>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</si>
  <si>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</si>
  <si>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</si>
  <si>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</si>
  <si>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</si>
  <si>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</si>
  <si>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</si>
  <si>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</si>
  <si>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</si>
  <si>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</si>
  <si>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</si>
  <si>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</si>
  <si>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</si>
  <si>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</si>
  <si>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</si>
  <si>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</si>
  <si>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</si>
  <si>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</si>
  <si>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</si>
  <si>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</si>
  <si>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</si>
  <si>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</si>
  <si>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</si>
  <si>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</si>
  <si>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</si>
  <si>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</si>
  <si>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</si>
  <si>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</si>
  <si>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</si>
  <si>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</si>
  <si>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</si>
  <si>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</si>
  <si>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</si>
  <si>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</si>
  <si>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</si>
  <si>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</si>
  <si>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</si>
  <si>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</si>
  <si>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</si>
  <si>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</si>
  <si>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</si>
  <si>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</si>
  <si>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</si>
  <si>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</si>
  <si>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</si>
  <si>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</si>
  <si>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</si>
  <si>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</si>
  <si>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</si>
  <si>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</si>
  <si>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</si>
  <si>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</si>
  <si>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</si>
  <si>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</si>
  <si>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</si>
  <si>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</si>
  <si>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</si>
  <si>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</si>
  <si>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</si>
  <si>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</si>
  <si>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</si>
  <si>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</si>
  <si>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</si>
  <si>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</si>
  <si>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</si>
  <si>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</si>
  <si>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</si>
  <si>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</si>
  <si>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</si>
  <si>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</si>
  <si>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</si>
  <si>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</si>
  <si>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</si>
  <si>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</si>
  <si>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</si>
  <si>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</si>
  <si>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</si>
  <si>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</si>
  <si>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</si>
  <si>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</si>
  <si>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</si>
  <si>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</si>
  <si>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</si>
  <si>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</si>
  <si>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</si>
  <si>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</si>
  <si>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</si>
  <si>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</si>
  <si>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</si>
  <si>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</si>
  <si>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</si>
  <si>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</si>
  <si>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</si>
  <si>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</si>
  <si>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</si>
  <si>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</si>
  <si>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</si>
  <si>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</si>
  <si>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</si>
  <si>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</si>
  <si>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</si>
  <si>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</si>
  <si>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</si>
  <si>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</si>
  <si>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</si>
  <si>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</si>
  <si>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</si>
  <si>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</si>
  <si>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</si>
  <si>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</si>
  <si>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</si>
  <si>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</si>
  <si>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</si>
  <si>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</si>
  <si>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</si>
  <si>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</si>
  <si>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</si>
  <si>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</si>
  <si>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</si>
  <si>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</si>
  <si>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</si>
  <si>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</si>
  <si>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</si>
  <si>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</si>
  <si>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</si>
  <si>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</si>
  <si>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</si>
  <si>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</si>
  <si>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</si>
  <si>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</si>
  <si>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</si>
  <si>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</si>
  <si>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</si>
  <si>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</si>
  <si>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</si>
  <si>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</si>
  <si>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</si>
  <si>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</si>
  <si>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</si>
  <si>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</si>
  <si>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</si>
  <si>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</si>
  <si>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</si>
  <si>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</si>
  <si>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</si>
  <si>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</si>
  <si>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</si>
  <si>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</si>
  <si>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</si>
  <si>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</si>
  <si>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</si>
  <si>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</si>
  <si>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</si>
  <si>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</si>
  <si>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</si>
  <si>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</si>
  <si>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</si>
  <si>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</si>
  <si>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</si>
  <si>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</si>
  <si>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</si>
  <si>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</si>
  <si>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</si>
  <si>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</si>
  <si>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</si>
  <si>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</si>
  <si>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</si>
  <si>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</si>
  <si>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</si>
  <si>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</si>
  <si>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</si>
  <si>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</si>
  <si>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</si>
  <si>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</si>
  <si>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</si>
  <si>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</si>
  <si>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</si>
  <si>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</si>
  <si>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</si>
  <si>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</si>
  <si>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</si>
  <si>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</si>
  <si>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</si>
  <si>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</si>
  <si>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</si>
  <si>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</si>
  <si>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</si>
  <si>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</si>
  <si>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</si>
  <si>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</si>
  <si>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</si>
  <si>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</si>
  <si>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</si>
  <si>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</si>
  <si>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</si>
  <si>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</si>
  <si>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</si>
  <si>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</si>
  <si>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</si>
  <si>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</si>
  <si>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</si>
  <si>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</si>
  <si>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</si>
  <si>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</si>
  <si>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</si>
  <si>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</si>
  <si>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</si>
  <si>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</si>
  <si>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</si>
  <si>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</si>
  <si>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</si>
  <si>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</si>
  <si>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</si>
  <si>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</si>
  <si>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</si>
  <si>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</si>
  <si>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</si>
  <si>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</si>
  <si>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</si>
  <si>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</si>
  <si>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</si>
  <si>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</si>
  <si>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</si>
  <si>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</si>
  <si>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</si>
  <si>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</si>
  <si>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</si>
  <si>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</si>
  <si>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</si>
  <si>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</si>
  <si>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</si>
  <si>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</si>
  <si>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</si>
  <si>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</si>
  <si>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</si>
  <si>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</si>
  <si>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</si>
  <si>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</si>
  <si>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</si>
  <si>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</si>
  <si>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</si>
  <si>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</si>
  <si>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</si>
  <si>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</si>
  <si>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</si>
  <si>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</si>
  <si>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</si>
  <si>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</si>
  <si>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</si>
  <si>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</si>
  <si>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</si>
  <si>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</si>
  <si>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</si>
  <si>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</si>
  <si>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</si>
  <si>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</si>
  <si>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</si>
  <si>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</si>
  <si>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</si>
  <si>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</si>
  <si>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</si>
  <si>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</si>
  <si>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</si>
  <si>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</si>
  <si>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</si>
  <si>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</si>
  <si>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</si>
  <si>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</si>
  <si>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</si>
  <si>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</si>
  <si>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</si>
  <si>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</si>
  <si>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</si>
  <si>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</si>
  <si>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</si>
  <si>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</si>
  <si>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</si>
  <si>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</si>
  <si>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</si>
  <si>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</si>
  <si>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</si>
  <si>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</si>
  <si>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</si>
  <si>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</si>
  <si>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</si>
  <si>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</si>
  <si>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</si>
  <si>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</si>
  <si>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</si>
  <si>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</si>
  <si>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</si>
  <si>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</si>
  <si>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</si>
  <si>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</si>
  <si>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</si>
  <si>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</si>
  <si>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</si>
  <si>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</si>
  <si>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</si>
  <si>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</si>
  <si>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</si>
  <si>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</si>
  <si>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</si>
  <si>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</si>
  <si>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</si>
  <si>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</si>
  <si>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</si>
  <si>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</si>
  <si>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</si>
  <si>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</si>
  <si>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</si>
  <si>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</si>
  <si>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</si>
  <si>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</si>
  <si>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</si>
  <si>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</si>
  <si>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</si>
  <si>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</si>
  <si>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</si>
  <si>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</si>
  <si>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</si>
  <si>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</si>
  <si>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</si>
  <si>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</si>
  <si>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</si>
  <si>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</si>
  <si>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</si>
  <si>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</si>
  <si>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</si>
  <si>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</si>
  <si>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</si>
  <si>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</si>
  <si>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</si>
  <si>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</si>
  <si>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</si>
  <si>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</si>
  <si>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</si>
  <si>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</si>
  <si>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</si>
  <si>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</si>
  <si>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</si>
  <si>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</si>
  <si>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</si>
  <si>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</si>
  <si>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</si>
  <si>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</si>
  <si>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</si>
  <si>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</si>
  <si>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</si>
  <si>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</si>
  <si>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</si>
  <si>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</si>
  <si>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</si>
  <si>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</si>
  <si>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</si>
  <si>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</si>
  <si>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</si>
  <si>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</si>
  <si>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</si>
  <si>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</si>
  <si>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</si>
  <si>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</si>
  <si>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</si>
  <si>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</si>
  <si>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</si>
  <si>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</si>
  <si>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</si>
  <si>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</si>
  <si>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</si>
  <si>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</si>
  <si>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</si>
  <si>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</si>
  <si>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</si>
  <si>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</si>
  <si>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</si>
  <si>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</si>
  <si>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</si>
  <si>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</si>
  <si>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</si>
  <si>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</si>
  <si>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</si>
  <si>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</si>
  <si>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</si>
  <si>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</si>
  <si>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</si>
  <si>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</si>
  <si>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</si>
  <si>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</si>
  <si>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</si>
  <si>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</si>
  <si>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</si>
  <si>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</si>
  <si>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</si>
  <si>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</si>
  <si>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</si>
  <si>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</si>
  <si>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</si>
  <si>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</si>
  <si>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</si>
  <si>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</si>
  <si>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</si>
  <si>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</si>
  <si>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</si>
  <si>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</si>
  <si>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</si>
  <si>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</si>
  <si>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</si>
  <si>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</si>
  <si>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</si>
  <si>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</si>
  <si>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</si>
  <si>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</si>
  <si>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</si>
  <si>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</si>
  <si>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</si>
  <si>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</si>
  <si>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</si>
  <si>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</si>
  <si>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</si>
  <si>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</si>
  <si>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</si>
  <si>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</si>
  <si>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</si>
  <si>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</si>
  <si>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</si>
  <si>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</si>
  <si>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</si>
  <si>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</si>
  <si>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</si>
  <si>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</si>
  <si>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</si>
  <si>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</si>
  <si>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</si>
  <si>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</si>
  <si>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</si>
  <si>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</si>
  <si>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</si>
  <si>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</si>
  <si>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</si>
  <si>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</si>
  <si>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</si>
  <si>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</si>
  <si>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</si>
  <si>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</si>
  <si>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</si>
  <si>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</si>
  <si>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</si>
  <si>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</si>
  <si>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</si>
  <si>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</si>
  <si>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</si>
  <si>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</si>
  <si>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</si>
  <si>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</si>
  <si>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</si>
  <si>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</si>
  <si>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</si>
  <si>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</si>
  <si>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</si>
  <si>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</si>
  <si>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</si>
  <si>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</si>
  <si>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</si>
  <si>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</si>
  <si>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</si>
  <si>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</si>
  <si>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</si>
  <si>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</si>
  <si>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</si>
  <si>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</si>
  <si>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</si>
  <si>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</si>
  <si>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</si>
  <si>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</si>
  <si>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</si>
  <si>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</si>
  <si>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</si>
  <si>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</si>
  <si>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</si>
  <si>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</si>
  <si>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</si>
  <si>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</si>
  <si>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</si>
  <si>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</si>
  <si>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</si>
  <si>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</si>
  <si>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</si>
  <si>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</si>
  <si>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</si>
  <si>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</si>
  <si>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</si>
  <si>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</si>
  <si>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</si>
  <si>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</si>
  <si>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</si>
  <si>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</si>
  <si>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</si>
  <si>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</si>
  <si>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</si>
  <si>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</si>
  <si>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</si>
  <si>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</si>
  <si>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</si>
  <si>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</si>
  <si>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</si>
  <si>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</si>
  <si>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</si>
  <si>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</si>
  <si>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</si>
  <si>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</si>
  <si>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</si>
  <si>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</si>
  <si>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</si>
  <si>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</si>
  <si>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</si>
  <si>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</si>
  <si>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</si>
  <si>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</si>
  <si>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</si>
  <si>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</si>
  <si>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</si>
  <si>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</si>
  <si>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</si>
  <si>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</si>
  <si>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</si>
  <si>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</si>
  <si>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</si>
  <si>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</si>
  <si>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</si>
  <si>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</si>
  <si>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</si>
  <si>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</si>
  <si>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</si>
  <si>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</si>
  <si>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</si>
  <si>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</si>
  <si>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</si>
  <si>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</si>
  <si>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</si>
  <si>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</si>
  <si>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</si>
  <si>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</si>
  <si>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</si>
  <si>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</si>
  <si>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</si>
  <si>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</si>
  <si>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</si>
  <si>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</si>
  <si>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</si>
  <si>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</si>
  <si>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</si>
  <si>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</si>
  <si>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</si>
  <si>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</si>
  <si>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</si>
  <si>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</si>
  <si>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</si>
  <si>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</si>
  <si>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</si>
  <si>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</si>
  <si>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</si>
  <si>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</si>
  <si>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</si>
  <si>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</si>
  <si>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</si>
  <si>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</si>
  <si>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</si>
  <si>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</si>
  <si>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</si>
  <si>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</si>
  <si>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</si>
  <si>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</si>
  <si>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</si>
  <si>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</si>
  <si>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</si>
  <si>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</si>
  <si>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</si>
  <si>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</si>
  <si>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</si>
  <si>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</si>
  <si>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</si>
  <si>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</si>
  <si>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</si>
  <si>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</si>
  <si>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</si>
  <si>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</si>
  <si>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</si>
  <si>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</si>
  <si>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</si>
  <si>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</si>
  <si>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</si>
  <si>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</si>
  <si>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</si>
  <si>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</si>
  <si>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</si>
  <si>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</si>
  <si>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</si>
  <si>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</si>
  <si>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</si>
  <si>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</si>
  <si>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</si>
  <si>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</si>
  <si>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</si>
  <si>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</si>
  <si>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</si>
  <si>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</si>
  <si>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</si>
  <si>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</si>
  <si>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</si>
  <si>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</si>
  <si>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</si>
  <si>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</si>
  <si>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</si>
  <si>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</si>
  <si>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</si>
  <si>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</si>
  <si>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</si>
  <si>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</si>
  <si>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</si>
  <si>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</si>
  <si>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</si>
  <si>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</si>
  <si>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</si>
  <si>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</si>
  <si>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</si>
  <si>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</si>
  <si>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</si>
  <si>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</si>
  <si>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</si>
  <si>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</si>
  <si>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</si>
  <si>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</si>
  <si>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</si>
  <si>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</si>
  <si>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</si>
  <si>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</si>
  <si>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</si>
  <si>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</si>
  <si>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</si>
  <si>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</si>
  <si>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</si>
  <si>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</si>
  <si>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</si>
  <si>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</si>
  <si>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</si>
  <si>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</si>
  <si>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</si>
  <si>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</si>
  <si>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</si>
  <si>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</si>
  <si>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</si>
  <si>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</si>
  <si>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</si>
  <si>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</si>
  <si>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</si>
  <si>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</si>
  <si>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</si>
  <si>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</si>
  <si>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</si>
  <si>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</si>
  <si>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</si>
  <si>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</si>
  <si>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</si>
  <si>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</si>
  <si>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</si>
  <si>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</si>
  <si>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</si>
  <si>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</si>
  <si>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</si>
  <si>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</si>
  <si>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</si>
  <si>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</si>
  <si>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</si>
  <si>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</si>
  <si>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</si>
  <si>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</si>
  <si>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</si>
  <si>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</si>
  <si>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</si>
  <si>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</si>
  <si>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</si>
  <si>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</si>
  <si>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</si>
  <si>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</si>
  <si>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</si>
  <si>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</si>
  <si>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</si>
  <si>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</si>
  <si>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</si>
  <si>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</si>
  <si>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</si>
  <si>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</si>
  <si>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</si>
  <si>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</si>
  <si>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</si>
  <si>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</si>
  <si>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</si>
  <si>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</si>
  <si>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</si>
  <si>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</si>
  <si>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</si>
  <si>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</si>
  <si>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</si>
  <si>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</si>
  <si>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</si>
  <si>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</si>
  <si>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</si>
  <si>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</si>
  <si>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</si>
  <si>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</si>
  <si>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</si>
  <si>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</si>
  <si>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</si>
  <si>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</si>
  <si>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</si>
  <si>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</si>
  <si>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</si>
  <si>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</si>
  <si>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</si>
  <si>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</si>
  <si>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</si>
  <si>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</si>
  <si>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</si>
  <si>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</si>
  <si>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</si>
  <si>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</si>
  <si>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</si>
  <si>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</si>
  <si>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</si>
  <si>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</si>
  <si>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</si>
  <si>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</si>
  <si>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</si>
  <si>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</si>
  <si>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</si>
  <si>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</si>
  <si>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</si>
  <si>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</si>
  <si>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</si>
  <si>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</si>
  <si>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</si>
  <si>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</si>
  <si>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</si>
  <si>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</si>
  <si>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</si>
  <si>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</si>
  <si>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</si>
  <si>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</si>
  <si>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</si>
  <si>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</si>
  <si>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</si>
  <si>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</si>
  <si>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</si>
  <si>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</si>
  <si>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</si>
  <si>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</si>
  <si>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</si>
  <si>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</si>
  <si>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</si>
  <si>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</si>
  <si>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</si>
  <si>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</si>
  <si>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</si>
  <si>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</si>
  <si>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</si>
  <si>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</si>
  <si>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</si>
  <si>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</si>
  <si>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</si>
  <si>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</si>
  <si>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</si>
  <si>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</si>
  <si>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</si>
  <si>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</si>
  <si>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</si>
  <si>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</si>
  <si>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</si>
  <si>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</si>
  <si>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</si>
  <si>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</si>
  <si>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</si>
  <si>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</si>
  <si>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</si>
  <si>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</si>
  <si>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</si>
  <si>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</si>
  <si>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</si>
  <si>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</si>
  <si>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</si>
  <si>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</si>
  <si>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</si>
  <si>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</si>
  <si>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</si>
  <si>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</si>
  <si>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</si>
  <si>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</si>
  <si>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</si>
  <si>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</si>
  <si>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</si>
  <si>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</si>
  <si>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</si>
  <si>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</si>
  <si>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</si>
  <si>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</si>
  <si>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</si>
  <si>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</si>
  <si>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</si>
  <si>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</si>
  <si>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</si>
  <si>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</si>
  <si>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</si>
  <si>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</si>
  <si>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</si>
  <si>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</si>
  <si>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</si>
  <si>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</si>
  <si>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</si>
  <si>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</si>
  <si>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</si>
  <si>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</si>
  <si>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</si>
  <si>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</si>
  <si>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</si>
  <si>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</si>
  <si>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</si>
  <si>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</si>
  <si>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</si>
  <si>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</si>
  <si>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</si>
  <si>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</si>
  <si>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</si>
  <si>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</si>
  <si>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</si>
  <si>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</si>
  <si>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</si>
  <si>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</si>
  <si>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</si>
  <si>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</si>
  <si>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</si>
  <si>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</si>
  <si>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</si>
  <si>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</si>
  <si>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</si>
  <si>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</si>
  <si>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</si>
  <si>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</si>
  <si>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</si>
  <si>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</si>
  <si>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</si>
  <si>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</si>
  <si>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</si>
  <si>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</si>
  <si>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</si>
  <si>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</si>
  <si>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</si>
  <si>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</si>
  <si>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</si>
  <si>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</si>
  <si>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</si>
  <si>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</si>
  <si>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</si>
  <si>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</si>
  <si>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</si>
  <si>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</si>
  <si>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</si>
  <si>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</si>
  <si>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</si>
  <si>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</si>
  <si>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</si>
  <si>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</si>
  <si>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</si>
  <si>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</si>
  <si>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</si>
  <si>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</si>
  <si>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</si>
  <si>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</si>
  <si>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</si>
  <si>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</si>
  <si>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</si>
  <si>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</si>
  <si>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</si>
  <si>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</si>
  <si>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</si>
  <si>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</si>
  <si>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</si>
  <si>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</si>
  <si>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</si>
  <si>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</si>
  <si>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</si>
  <si>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</si>
  <si>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</si>
  <si>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</si>
  <si>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</si>
  <si>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</si>
  <si>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</si>
  <si>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</si>
  <si>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</si>
  <si>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</si>
  <si>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</si>
  <si>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</si>
  <si>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</si>
  <si>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</si>
  <si>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</si>
  <si>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</si>
  <si>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</si>
  <si>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</si>
  <si>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</si>
  <si>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</si>
  <si>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</si>
  <si>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</si>
  <si>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</si>
  <si>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</si>
  <si>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</si>
  <si>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</si>
  <si>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</si>
  <si>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</si>
  <si>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</si>
  <si>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</si>
  <si>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</si>
  <si>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</si>
  <si>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</si>
  <si>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</si>
  <si>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</si>
  <si>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</si>
  <si>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</si>
  <si>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</si>
  <si>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</si>
  <si>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</si>
  <si>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</si>
  <si>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</si>
  <si>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</si>
  <si>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</si>
  <si>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</si>
  <si>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</si>
  <si>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</si>
  <si>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</si>
  <si>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</si>
  <si>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</si>
  <si>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</si>
  <si>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</si>
  <si>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</si>
  <si>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</si>
  <si>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</si>
  <si>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</si>
  <si>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</si>
  <si>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</si>
  <si>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</si>
  <si>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</si>
  <si>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</si>
  <si>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</si>
  <si>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</si>
  <si>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</si>
  <si>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</si>
  <si>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</si>
  <si>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</si>
  <si>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</si>
  <si>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</si>
  <si>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</si>
  <si>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</si>
  <si>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</si>
  <si>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</si>
  <si>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</si>
  <si>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</si>
  <si>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</si>
  <si>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</si>
  <si>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</si>
  <si>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</si>
  <si>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</si>
  <si>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</si>
  <si>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</si>
  <si>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</si>
  <si>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</si>
  <si>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</si>
  <si>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</si>
  <si>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</si>
  <si>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</si>
  <si>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</si>
  <si>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</si>
  <si>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</si>
  <si>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</si>
  <si>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</si>
  <si>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</si>
  <si>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</si>
  <si>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</si>
  <si>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</si>
  <si>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</si>
  <si>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</si>
  <si>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</si>
  <si>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</si>
  <si>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</si>
  <si>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</si>
  <si>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</si>
  <si>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</si>
  <si>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</si>
  <si>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</si>
  <si>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</si>
  <si>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</si>
  <si>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</si>
  <si>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</si>
  <si>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</si>
  <si>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</si>
  <si>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</si>
  <si>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</si>
  <si>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</si>
  <si>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</si>
  <si>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</si>
  <si>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</si>
  <si>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</si>
  <si>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</si>
  <si>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</si>
  <si>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</si>
  <si>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</si>
  <si>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</si>
  <si>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</si>
  <si>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</si>
  <si>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</si>
  <si>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</si>
  <si>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</si>
  <si>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</si>
  <si>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</si>
  <si>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</si>
  <si>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</si>
  <si>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</si>
  <si>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</si>
  <si>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</si>
  <si>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</si>
  <si>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</si>
  <si>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</si>
  <si>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</si>
  <si>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</si>
  <si>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</si>
  <si>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</si>
  <si>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</si>
  <si>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</si>
  <si>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</si>
  <si>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</si>
  <si>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</si>
  <si>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</si>
  <si>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</si>
  <si>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</si>
  <si>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</si>
  <si>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</si>
  <si>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</si>
  <si>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</si>
  <si>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</si>
  <si>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</si>
  <si>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</si>
  <si>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</si>
  <si>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</si>
  <si>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</si>
  <si>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</si>
  <si>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</si>
  <si>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</si>
  <si>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</si>
  <si>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</si>
  <si>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</si>
  <si>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</si>
  <si>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</si>
  <si>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</si>
  <si>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</si>
  <si>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</si>
  <si>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</si>
  <si>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</si>
  <si>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</si>
  <si>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</si>
  <si>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</si>
  <si>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</si>
  <si>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</si>
  <si>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</si>
  <si>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</si>
  <si>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</si>
  <si>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</si>
  <si>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</si>
  <si>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</si>
  <si>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</si>
  <si>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</si>
  <si>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</si>
  <si>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</si>
  <si>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</si>
  <si>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</si>
  <si>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</si>
  <si>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</si>
  <si>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</si>
  <si>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</si>
  <si>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</si>
  <si>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</si>
  <si>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</si>
  <si>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</si>
  <si>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</si>
  <si>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</si>
  <si>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</si>
  <si>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</si>
  <si>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</si>
  <si>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</si>
  <si>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</si>
  <si>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</si>
  <si>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</si>
  <si>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</si>
  <si>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</si>
  <si>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</si>
  <si>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</si>
  <si>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</si>
  <si>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</si>
  <si>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</si>
  <si>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</si>
  <si>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</si>
  <si>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</si>
  <si>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</si>
  <si>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</si>
  <si>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</si>
  <si>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</si>
  <si>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</si>
  <si>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</si>
  <si>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</si>
  <si>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</si>
  <si>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</si>
  <si>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</si>
  <si>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</si>
  <si>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</si>
  <si>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</si>
  <si>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</si>
  <si>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</si>
  <si>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</si>
  <si>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</si>
  <si>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</si>
  <si>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</si>
  <si>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</si>
  <si>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</si>
  <si>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</si>
  <si>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</si>
  <si>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</si>
  <si>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</si>
  <si>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</si>
  <si>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</si>
  <si>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</si>
  <si>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</si>
  <si>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</si>
  <si>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</si>
  <si>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</si>
  <si>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</si>
  <si>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</si>
  <si>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</si>
  <si>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</si>
  <si>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</si>
  <si>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</si>
  <si>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</si>
  <si>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</si>
  <si>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</si>
  <si>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</si>
  <si>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</si>
  <si>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</si>
  <si>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</si>
  <si>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</si>
  <si>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</si>
  <si>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</si>
  <si>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</si>
  <si>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</si>
  <si>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</si>
  <si>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</si>
  <si>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</si>
  <si>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</si>
  <si>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</si>
  <si>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</si>
  <si>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</si>
  <si>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</si>
  <si>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</si>
  <si>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</si>
  <si>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</si>
  <si>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</si>
  <si>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</si>
  <si>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</si>
  <si>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</si>
  <si>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</si>
  <si>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</si>
  <si>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</si>
  <si>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</si>
  <si>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</si>
  <si>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</si>
  <si>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</si>
  <si>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</si>
  <si>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</si>
  <si>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</si>
  <si>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</si>
  <si>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</si>
  <si>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</si>
  <si>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</si>
  <si>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</si>
  <si>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</si>
  <si>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</si>
  <si>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</si>
  <si>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</si>
  <si>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</si>
  <si>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</si>
  <si>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</si>
  <si>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</si>
  <si>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</si>
  <si>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</si>
  <si>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</si>
  <si>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</si>
  <si>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</si>
  <si>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</si>
  <si>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</si>
  <si>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</si>
  <si>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</si>
  <si>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</si>
  <si>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</si>
  <si>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</si>
  <si>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</si>
  <si>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</si>
  <si>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</si>
  <si>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</si>
  <si>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</si>
  <si>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</si>
  <si>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</si>
  <si>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</si>
  <si>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</si>
  <si>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</si>
  <si>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</si>
  <si>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</si>
  <si>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</si>
  <si>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</si>
  <si>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</si>
  <si>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</si>
  <si>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</si>
  <si>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</si>
  <si>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</si>
  <si>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</si>
  <si>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</si>
  <si>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</si>
  <si>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</si>
  <si>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</si>
  <si>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</si>
  <si>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</si>
  <si>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</si>
  <si>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</si>
  <si>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</si>
  <si>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</si>
  <si>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</si>
  <si>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</si>
  <si>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</si>
  <si>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</si>
  <si>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</si>
  <si>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</si>
  <si>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</si>
  <si>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</si>
  <si>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</si>
  <si>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</si>
  <si>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</si>
  <si>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</si>
  <si>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</si>
  <si>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</si>
  <si>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</si>
  <si>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</si>
  <si>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</si>
  <si>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</si>
  <si>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</si>
  <si>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</si>
  <si>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</si>
  <si>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</si>
  <si>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</si>
  <si>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</si>
  <si>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</si>
  <si>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</si>
  <si>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</si>
  <si>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</si>
  <si>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</si>
  <si>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</si>
  <si>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</si>
  <si>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</si>
  <si>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</si>
  <si>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</si>
  <si>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</si>
  <si>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</si>
  <si>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</si>
  <si>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</si>
  <si>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</si>
  <si>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</si>
  <si>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</si>
  <si>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</si>
  <si>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</si>
  <si>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</si>
  <si>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</si>
  <si>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</si>
  <si>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</si>
  <si>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</si>
  <si>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</si>
  <si>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</si>
  <si>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</si>
  <si>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</si>
  <si>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</si>
  <si>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</si>
  <si>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</si>
  <si>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</si>
  <si>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</si>
  <si>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</si>
  <si>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</si>
  <si>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</si>
  <si>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</si>
  <si>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</si>
  <si>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</si>
  <si>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</si>
  <si>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</si>
  <si>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</si>
  <si>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</si>
  <si>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</si>
  <si>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</si>
  <si>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</si>
  <si>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</si>
  <si>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</si>
  <si>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</si>
  <si>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</si>
  <si>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</si>
  <si>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</si>
  <si>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</si>
  <si>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</si>
  <si>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</si>
  <si>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</si>
  <si>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</si>
  <si>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</si>
  <si>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</si>
  <si>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</si>
  <si>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</si>
  <si>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</si>
  <si>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</si>
  <si>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</si>
  <si>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</si>
  <si>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</si>
  <si>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</si>
  <si>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</si>
  <si>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</si>
  <si>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</si>
  <si>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</si>
  <si>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</si>
  <si>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</si>
  <si>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</si>
  <si>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</si>
  <si>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</si>
  <si>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</si>
  <si>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</si>
  <si>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</si>
  <si>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</si>
  <si>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</si>
  <si>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</si>
  <si>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</si>
  <si>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</si>
  <si>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</si>
  <si>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</si>
  <si>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</si>
  <si>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</si>
  <si>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</si>
  <si>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</si>
  <si>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</si>
  <si>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</si>
  <si>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</si>
  <si>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</si>
  <si>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</si>
  <si>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</si>
  <si>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</si>
  <si>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</si>
  <si>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</si>
  <si>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</si>
  <si>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</si>
  <si>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</si>
  <si>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</si>
  <si>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</si>
  <si>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</si>
  <si>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</si>
  <si>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</si>
  <si>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</si>
  <si>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</si>
  <si>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</si>
  <si>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</si>
  <si>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</si>
  <si>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</si>
  <si>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</si>
  <si>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</si>
  <si>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</si>
  <si>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</si>
  <si>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</si>
  <si>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</si>
  <si>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</si>
  <si>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</si>
  <si>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</si>
  <si>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</si>
  <si>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</si>
  <si>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</si>
  <si>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</si>
  <si>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</si>
  <si>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</si>
  <si>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</si>
  <si>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</si>
  <si>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</si>
  <si>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</si>
  <si>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</si>
  <si>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</si>
  <si>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</si>
  <si>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</si>
  <si>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</si>
  <si>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</si>
  <si>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</si>
  <si>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</si>
  <si>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</si>
  <si>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</si>
  <si>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</si>
  <si>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</si>
  <si>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</si>
  <si>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</si>
  <si>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</si>
  <si>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</si>
  <si>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</si>
  <si>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</si>
  <si>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</si>
  <si>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</si>
  <si>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</si>
  <si>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</si>
  <si>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</si>
  <si>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</si>
  <si>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</si>
  <si>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</si>
  <si>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</si>
  <si>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</si>
  <si>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</si>
  <si>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</si>
  <si>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</si>
  <si>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</si>
  <si>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</si>
  <si>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</si>
  <si>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</si>
  <si>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</si>
  <si>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</si>
  <si>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</si>
  <si>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</si>
  <si>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</si>
  <si>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</si>
  <si>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</si>
  <si>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</si>
  <si>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</si>
  <si>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</si>
  <si>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</si>
  <si>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</si>
  <si>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</si>
  <si>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</si>
  <si>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</si>
  <si>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</si>
  <si>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</si>
  <si>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</si>
  <si>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</si>
  <si>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</si>
  <si>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</si>
  <si>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</si>
  <si>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</si>
  <si>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</si>
  <si>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</si>
  <si>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</si>
  <si>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</si>
  <si>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</si>
  <si>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</si>
  <si>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</si>
  <si>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</si>
  <si>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</si>
  <si>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</si>
  <si>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</si>
  <si>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</si>
  <si>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</si>
  <si>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</si>
  <si>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</si>
  <si>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</si>
  <si>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</si>
  <si>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</si>
  <si>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</si>
  <si>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</si>
  <si>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</si>
  <si>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</si>
  <si>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</si>
  <si>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</si>
  <si>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</si>
  <si>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</si>
  <si>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</si>
  <si>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</si>
  <si>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</si>
  <si>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</si>
  <si>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</si>
  <si>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</si>
  <si>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</si>
  <si>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</si>
  <si>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</si>
  <si>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</si>
  <si>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</si>
  <si>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</si>
  <si>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</si>
  <si>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</si>
  <si>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</si>
  <si>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</si>
  <si>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</si>
  <si>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</si>
  <si>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</si>
  <si>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</si>
  <si>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</si>
  <si>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</si>
  <si>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</si>
  <si>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</si>
  <si>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</si>
  <si>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</si>
  <si>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</si>
  <si>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</si>
  <si>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</si>
  <si>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</si>
  <si>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</si>
  <si>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</si>
  <si>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</si>
  <si>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</si>
  <si>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</si>
  <si>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</si>
  <si>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</si>
  <si>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</si>
  <si>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</si>
  <si>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</si>
  <si>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</si>
  <si>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</si>
  <si>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</si>
  <si>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</si>
  <si>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</si>
  <si>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</si>
  <si>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</si>
  <si>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</si>
  <si>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</si>
  <si>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</si>
  <si>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</si>
  <si>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</si>
  <si>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</si>
  <si>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</si>
  <si>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</si>
  <si>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</si>
  <si>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</si>
  <si>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</si>
  <si>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</si>
  <si>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</si>
  <si>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</si>
  <si>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</si>
  <si>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</si>
  <si>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</si>
  <si>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</si>
  <si>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</si>
  <si>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</si>
  <si>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</si>
  <si>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</si>
  <si>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</si>
  <si>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</si>
  <si>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</si>
  <si>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</si>
  <si>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</si>
  <si>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</si>
  <si>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</si>
  <si>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</si>
  <si>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</si>
  <si>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</si>
  <si>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</si>
  <si>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</si>
  <si>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</si>
  <si>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</si>
  <si>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</si>
  <si>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</si>
  <si>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</si>
  <si>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</si>
  <si>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</si>
  <si>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</si>
  <si>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</si>
  <si>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</si>
  <si>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</si>
  <si>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</si>
  <si>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</si>
  <si>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</si>
  <si>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</si>
  <si>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</si>
  <si>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</si>
  <si>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</si>
  <si>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</si>
  <si>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</si>
  <si>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</si>
  <si>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</si>
  <si>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</si>
  <si>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</si>
  <si>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</si>
  <si>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</si>
  <si>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</si>
  <si>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</si>
  <si>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</si>
  <si>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</si>
  <si>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</si>
  <si>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</si>
  <si>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</si>
  <si>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</si>
  <si>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</si>
  <si>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</si>
  <si>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</si>
  <si>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</si>
  <si>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</si>
  <si>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</si>
  <si>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</si>
  <si>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</si>
  <si>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</si>
  <si>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</si>
  <si>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</si>
  <si>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</si>
  <si>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</si>
  <si>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</si>
  <si>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</si>
  <si>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</si>
  <si>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</si>
  <si>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</si>
  <si>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</si>
  <si>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</si>
  <si>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</si>
  <si>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</si>
  <si>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</si>
  <si>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</si>
  <si>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</si>
  <si>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</si>
  <si>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</si>
  <si>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</si>
  <si>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</si>
  <si>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</si>
  <si>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</si>
  <si>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</si>
  <si>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</si>
  <si>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</si>
  <si>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</si>
  <si>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</si>
  <si>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</si>
  <si>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</si>
  <si>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</si>
  <si>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</si>
  <si>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</si>
  <si>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</si>
  <si>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</si>
  <si>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</si>
  <si>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</si>
  <si>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</si>
  <si>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</si>
  <si>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</si>
  <si>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</si>
  <si>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</si>
  <si>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</si>
  <si>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</si>
  <si>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</si>
  <si>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</si>
  <si>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</si>
  <si>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</si>
  <si>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</si>
  <si>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</si>
  <si>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</si>
  <si>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</si>
  <si>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</si>
  <si>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</si>
  <si>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</si>
  <si>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</si>
  <si>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</si>
  <si>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</si>
  <si>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</si>
  <si>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</si>
  <si>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</si>
  <si>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</si>
  <si>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</si>
  <si>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</si>
  <si>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</si>
  <si>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</si>
  <si>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</si>
  <si>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</si>
  <si>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</si>
  <si>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</si>
  <si>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</si>
  <si>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</si>
  <si>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</si>
  <si>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</si>
  <si>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</si>
  <si>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</si>
  <si>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</si>
  <si>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</si>
  <si>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</si>
  <si>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</si>
  <si>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</si>
  <si>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</si>
  <si>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</si>
  <si>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</si>
  <si>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</si>
  <si>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</si>
  <si>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</si>
  <si>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</si>
  <si>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</si>
  <si>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</si>
  <si>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</si>
  <si>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</si>
  <si>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</si>
  <si>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</si>
  <si>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</si>
  <si>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</si>
  <si>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</si>
  <si>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</si>
  <si>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</si>
  <si>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</si>
  <si>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</si>
  <si>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</si>
  <si>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</si>
  <si>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</si>
  <si>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</si>
  <si>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</si>
  <si>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</si>
  <si>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</si>
  <si>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</si>
  <si>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</si>
  <si>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</si>
  <si>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</si>
  <si>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</si>
  <si>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</si>
  <si>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</si>
  <si>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</si>
  <si>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</si>
  <si>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</si>
  <si>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</si>
  <si>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</si>
  <si>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</si>
  <si>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</si>
  <si>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</si>
  <si>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</si>
  <si>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</si>
  <si>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</si>
  <si>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</si>
  <si>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</si>
  <si>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</si>
  <si>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</si>
  <si>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</si>
  <si>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</si>
  <si>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</si>
  <si>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</si>
  <si>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</si>
  <si>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</si>
  <si>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</si>
  <si>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</si>
  <si>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</si>
  <si>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</si>
  <si>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</si>
  <si>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</si>
  <si>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</si>
  <si>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</si>
  <si>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</si>
  <si>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</si>
  <si>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</si>
  <si>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</si>
  <si>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</si>
  <si>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</si>
  <si>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</si>
  <si>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</si>
  <si>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</si>
  <si>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</si>
  <si>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</si>
  <si>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</si>
  <si>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</si>
  <si>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</si>
  <si>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</si>
  <si>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</si>
  <si>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</si>
  <si>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</si>
  <si>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</si>
  <si>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</si>
  <si>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</si>
  <si>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</si>
  <si>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</si>
  <si>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</si>
  <si>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</si>
  <si>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</si>
  <si>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</si>
  <si>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</si>
  <si>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</si>
  <si>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</si>
  <si>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</si>
  <si>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</si>
  <si>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</si>
  <si>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</si>
  <si>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</si>
  <si>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</si>
  <si>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</si>
  <si>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</si>
  <si>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</si>
  <si>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</si>
  <si>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</si>
  <si>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</si>
  <si>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</si>
  <si>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</si>
  <si>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</si>
  <si>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</si>
  <si>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</si>
  <si>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</si>
  <si>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</si>
  <si>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</si>
  <si>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</si>
  <si>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</si>
  <si>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</si>
  <si>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</si>
  <si>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</si>
  <si>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</si>
  <si>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</si>
  <si>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</si>
  <si>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</si>
  <si>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</si>
  <si>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</si>
  <si>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</si>
  <si>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</si>
  <si>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</si>
  <si>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</si>
  <si>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</si>
  <si>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</si>
  <si>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</si>
  <si>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</si>
  <si>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</si>
  <si>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</si>
  <si>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</si>
  <si>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</si>
  <si>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</si>
  <si>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</si>
  <si>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</si>
  <si>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</si>
  <si>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</si>
  <si>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</si>
  <si>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</si>
  <si>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</si>
  <si>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</si>
  <si>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</si>
  <si>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</si>
  <si>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</si>
  <si>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</si>
  <si>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</si>
  <si>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</si>
  <si>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</si>
  <si>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</si>
  <si>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</si>
  <si>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</si>
  <si>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</si>
  <si>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</si>
  <si>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</si>
  <si>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</si>
  <si>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</si>
  <si>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</si>
  <si>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</si>
  <si>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</si>
  <si>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</si>
  <si>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</si>
  <si>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</si>
  <si>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</si>
  <si>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</si>
  <si>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</si>
  <si>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</si>
  <si>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</si>
  <si>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</si>
  <si>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</si>
  <si>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</si>
  <si>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</si>
  <si>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</si>
  <si>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</si>
  <si>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</si>
  <si>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</si>
  <si>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</si>
  <si>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</si>
  <si>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</si>
  <si>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</si>
  <si>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</si>
  <si>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</si>
  <si>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</si>
  <si>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</si>
  <si>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</si>
  <si>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</si>
  <si>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</si>
  <si>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</si>
  <si>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</si>
  <si>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</si>
  <si>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</si>
  <si>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</si>
  <si>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</si>
  <si>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</si>
  <si>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</si>
  <si>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</si>
  <si>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</si>
  <si>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</si>
  <si>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</si>
  <si>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</si>
  <si>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</si>
  <si>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</si>
  <si>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</si>
  <si>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</si>
  <si>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</si>
  <si>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</si>
  <si>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</si>
  <si>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</si>
  <si>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</si>
  <si>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</si>
  <si>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</si>
  <si>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</si>
  <si>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</si>
  <si>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</si>
  <si>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</si>
  <si>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</si>
  <si>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</si>
  <si>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</si>
  <si>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</si>
  <si>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</si>
  <si>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</si>
  <si>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</si>
  <si>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</si>
  <si>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</si>
  <si>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</si>
  <si>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</si>
  <si>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</si>
  <si>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</si>
  <si>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</si>
  <si>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</si>
  <si>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</si>
  <si>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</si>
  <si>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</si>
  <si>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</si>
  <si>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</si>
  <si>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</si>
  <si>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</si>
  <si>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</si>
  <si>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</si>
  <si>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</si>
  <si>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</si>
  <si>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</si>
  <si>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</si>
  <si>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</si>
  <si>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</si>
  <si>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</si>
  <si>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</si>
  <si>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</si>
  <si>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</si>
  <si>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</si>
  <si>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</si>
  <si>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</si>
  <si>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</si>
  <si>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</si>
  <si>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</si>
  <si>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</si>
  <si>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</si>
  <si>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</si>
  <si>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</si>
  <si>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</si>
  <si>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</si>
  <si>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</si>
  <si>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</si>
  <si>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</si>
  <si>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</si>
  <si>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</si>
  <si>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</si>
  <si>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</si>
  <si>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</si>
  <si>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</si>
  <si>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</si>
  <si>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</si>
  <si>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</si>
  <si>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</si>
  <si>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</si>
  <si>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</si>
  <si>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</si>
  <si>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</si>
  <si>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</si>
  <si>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</si>
  <si>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</si>
  <si>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</si>
  <si>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</si>
  <si>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</si>
  <si>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</si>
  <si>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</si>
  <si>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</si>
  <si>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</si>
  <si>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</si>
  <si>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</si>
  <si>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</si>
  <si>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</si>
  <si>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</si>
  <si>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</si>
  <si>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</si>
  <si>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</si>
  <si>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</si>
  <si>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</si>
  <si>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</si>
  <si>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</si>
  <si>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</si>
  <si>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</si>
  <si>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</si>
  <si>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</si>
  <si>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</si>
  <si>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</si>
  <si>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</si>
  <si>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</si>
  <si>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</si>
  <si>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</si>
  <si>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</si>
  <si>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</si>
  <si>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</si>
  <si>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</si>
  <si>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</si>
  <si>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</si>
  <si>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</si>
  <si>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</si>
  <si>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</si>
  <si>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</si>
  <si>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</si>
  <si>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</si>
  <si>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</si>
  <si>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</si>
  <si>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</si>
  <si>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</si>
  <si>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</si>
  <si>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</si>
  <si>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</si>
  <si>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</si>
  <si>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</si>
  <si>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</si>
  <si>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</si>
  <si>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</si>
  <si>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</si>
  <si>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</si>
  <si>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</si>
  <si>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</si>
  <si>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</si>
  <si>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</si>
  <si>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</si>
  <si>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</si>
  <si>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</si>
  <si>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</si>
  <si>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</si>
  <si>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</si>
  <si>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</si>
  <si>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</si>
  <si>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</si>
  <si>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</si>
  <si>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</si>
  <si>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</si>
  <si>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</si>
  <si>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</si>
  <si>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</si>
  <si>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</si>
  <si>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</si>
  <si>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</si>
  <si>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</si>
  <si>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</si>
  <si>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</si>
  <si>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</si>
  <si>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</si>
  <si>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</si>
  <si>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</si>
  <si>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</si>
  <si>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</si>
  <si>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</si>
  <si>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</si>
  <si>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</si>
  <si>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</si>
  <si>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</si>
  <si>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</si>
  <si>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</si>
  <si>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</si>
  <si>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</si>
  <si>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</si>
  <si>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</si>
  <si>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</si>
  <si>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</si>
  <si>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</si>
  <si>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</si>
  <si>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</si>
  <si>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</si>
  <si>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</si>
  <si>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</si>
  <si>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</si>
  <si>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</si>
  <si>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</si>
  <si>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</si>
  <si>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</si>
  <si>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</si>
  <si>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</si>
  <si>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</si>
  <si>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</si>
  <si>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</si>
  <si>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</si>
  <si>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</si>
  <si>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</si>
  <si>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</si>
  <si>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</si>
  <si>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</si>
  <si>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</si>
  <si>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</si>
  <si>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</si>
  <si>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</si>
  <si>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</si>
  <si>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</si>
  <si>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</si>
  <si>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</si>
  <si>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</si>
  <si>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</si>
  <si>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</si>
  <si>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</si>
  <si>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</si>
  <si>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</si>
  <si>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</si>
  <si>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</si>
  <si>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</si>
  <si>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</si>
  <si>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</si>
  <si>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</si>
  <si>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</si>
  <si>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</si>
  <si>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</si>
  <si>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</si>
  <si>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</si>
  <si>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</si>
  <si>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</si>
  <si>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</si>
  <si>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</si>
  <si>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</si>
  <si>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</si>
  <si>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</si>
  <si>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</si>
  <si>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</si>
  <si>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</si>
  <si>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</si>
  <si>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</si>
  <si>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</si>
  <si>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</si>
  <si>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</si>
  <si>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</si>
  <si>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</si>
  <si>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</si>
  <si>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</si>
  <si>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</si>
  <si>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</si>
  <si>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</si>
  <si>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</si>
  <si>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</si>
  <si>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</si>
  <si>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</si>
  <si>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</si>
  <si>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</si>
  <si>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</si>
  <si>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</si>
  <si>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</si>
  <si>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</si>
  <si>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</si>
  <si>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</si>
  <si>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</si>
  <si>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</si>
  <si>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</si>
  <si>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</si>
  <si>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</si>
  <si>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</si>
  <si>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</si>
  <si>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</si>
  <si>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</si>
  <si>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</si>
  <si>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</si>
  <si>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</si>
  <si>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</si>
  <si>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</si>
  <si>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</si>
  <si>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</si>
  <si>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</si>
  <si>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</si>
  <si>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</si>
  <si>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</si>
  <si>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</si>
  <si>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</si>
  <si>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</si>
  <si>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</si>
  <si>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</si>
  <si>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</si>
  <si>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</si>
  <si>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</si>
  <si>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</si>
  <si>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</si>
  <si>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</si>
  <si>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</si>
  <si>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</si>
  <si>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</si>
  <si>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</si>
  <si>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</si>
  <si>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</si>
  <si>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</si>
  <si>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</si>
  <si>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</si>
  <si>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</si>
  <si>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</si>
  <si>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</si>
  <si>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</si>
  <si>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</si>
  <si>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</si>
  <si>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</si>
  <si>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</si>
  <si>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</si>
  <si>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</si>
  <si>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</si>
  <si>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</si>
  <si>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</si>
  <si>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</si>
  <si>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</si>
  <si>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</si>
  <si>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</si>
  <si>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</si>
  <si>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</si>
  <si>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</si>
  <si>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</si>
  <si>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</si>
  <si>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</si>
  <si>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</si>
  <si>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</si>
  <si>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</si>
  <si>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</si>
  <si>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</si>
  <si>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</si>
  <si>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</si>
  <si>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</si>
  <si>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</si>
  <si>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</si>
  <si>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</si>
  <si>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</si>
  <si>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</si>
  <si>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</si>
  <si>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</si>
  <si>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</si>
  <si>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</si>
  <si>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</si>
  <si>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</si>
  <si>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</si>
  <si>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</si>
  <si>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</si>
  <si>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</si>
  <si>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</si>
  <si>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</si>
  <si>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</si>
  <si>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</si>
  <si>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</si>
  <si>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</si>
  <si>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</si>
  <si>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</si>
  <si>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</si>
  <si>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</si>
  <si>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</si>
  <si>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</si>
  <si>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</si>
  <si>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</si>
  <si>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</si>
  <si>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</si>
  <si>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</si>
  <si>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</si>
  <si>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</si>
  <si>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</si>
  <si>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</si>
  <si>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</si>
  <si>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</si>
  <si>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</si>
  <si>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</si>
  <si>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</si>
  <si>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</si>
  <si>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</si>
  <si>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</si>
  <si>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</si>
  <si>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</si>
  <si>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</si>
  <si>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</si>
  <si>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</si>
  <si>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</si>
  <si>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</si>
  <si>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</si>
  <si>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</si>
  <si>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</si>
  <si>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</si>
  <si>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</si>
  <si>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</si>
  <si>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</si>
  <si>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</si>
  <si>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</si>
  <si>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</si>
  <si>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</si>
  <si>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</si>
  <si>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</si>
  <si>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</si>
  <si>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</si>
  <si>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</si>
  <si>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</si>
  <si>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</si>
  <si>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</si>
  <si>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</si>
  <si>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</si>
  <si>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</si>
  <si>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</si>
  <si>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</si>
  <si>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</si>
  <si>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</si>
  <si>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</si>
  <si>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</si>
  <si>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</si>
  <si>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</si>
  <si>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</si>
  <si>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</si>
  <si>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</si>
  <si>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</si>
  <si>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</si>
  <si>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</si>
  <si>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</si>
  <si>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</si>
  <si>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</si>
  <si>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</si>
  <si>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</si>
  <si>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</si>
  <si>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</si>
  <si>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</si>
  <si>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</si>
  <si>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</si>
  <si>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</si>
  <si>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</si>
  <si>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</si>
  <si>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</si>
  <si>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</si>
  <si>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</si>
  <si>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</si>
  <si>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</si>
  <si>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</si>
  <si>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</si>
  <si>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</si>
  <si>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</si>
  <si>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</si>
  <si>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</si>
  <si>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</si>
  <si>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</si>
  <si>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</si>
  <si>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</si>
  <si>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</si>
  <si>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</si>
  <si>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</si>
  <si>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</si>
  <si>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</si>
  <si>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</si>
  <si>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</si>
  <si>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</si>
  <si>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</si>
  <si>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</si>
  <si>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</si>
  <si>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</si>
  <si>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</si>
  <si>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</si>
  <si>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</si>
  <si>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</si>
  <si>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</si>
  <si>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</si>
  <si>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</si>
  <si>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</si>
  <si>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</si>
  <si>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</si>
  <si>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</si>
  <si>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</si>
  <si>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</si>
  <si>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</si>
  <si>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</si>
  <si>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</si>
  <si>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</si>
  <si>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</si>
  <si>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</si>
  <si>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</si>
  <si>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</si>
  <si>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</si>
  <si>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</si>
  <si>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</si>
  <si>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</si>
  <si>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</si>
  <si>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</si>
  <si>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</si>
  <si>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</si>
  <si>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</si>
  <si>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</si>
  <si>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</si>
  <si>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</si>
  <si>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</si>
  <si>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</si>
  <si>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</si>
  <si>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</si>
  <si>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</si>
  <si>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</si>
  <si>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</si>
  <si>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</si>
  <si>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</si>
  <si>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</si>
  <si>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</si>
  <si>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</si>
  <si>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</si>
  <si>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</si>
  <si>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</si>
  <si>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</si>
  <si>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</si>
  <si>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</si>
  <si>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</si>
  <si>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</si>
  <si>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</si>
  <si>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</si>
  <si>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</si>
  <si>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</si>
  <si>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</si>
  <si>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</si>
  <si>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</si>
  <si>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</si>
  <si>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</si>
  <si>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</si>
  <si>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</si>
  <si>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</si>
  <si>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</si>
  <si>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</si>
  <si>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</si>
  <si>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</si>
  <si>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</si>
  <si>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</si>
  <si>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</si>
  <si>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</si>
  <si>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</si>
  <si>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</si>
  <si>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</si>
  <si>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</si>
  <si>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</si>
  <si>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</si>
  <si>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</si>
  <si>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</si>
  <si>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</si>
  <si>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</si>
  <si>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</si>
  <si>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</si>
  <si>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</si>
  <si>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</si>
  <si>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</si>
  <si>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</si>
  <si>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</si>
  <si>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</si>
  <si>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</si>
  <si>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</si>
  <si>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</si>
  <si>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</si>
  <si>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</si>
  <si>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</si>
  <si>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</si>
  <si>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</si>
  <si>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</si>
  <si>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</si>
  <si>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</si>
  <si>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</si>
  <si>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</si>
  <si>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</si>
  <si>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</si>
  <si>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</si>
  <si>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</si>
  <si>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</si>
  <si>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</si>
  <si>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</si>
  <si>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</si>
  <si>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</si>
  <si>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</si>
  <si>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</si>
  <si>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</si>
  <si>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</si>
  <si>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</si>
  <si>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</si>
  <si>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</si>
  <si>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</si>
  <si>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</si>
  <si>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</si>
  <si>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</si>
  <si>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</si>
  <si>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</si>
  <si>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</si>
  <si>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</si>
  <si>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</si>
  <si>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</si>
  <si>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</si>
  <si>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</si>
  <si>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</si>
  <si>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</si>
  <si>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</si>
  <si>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</si>
  <si>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</si>
  <si>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</si>
  <si>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</si>
  <si>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</si>
  <si>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</si>
  <si>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</si>
  <si>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</si>
  <si>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</si>
  <si>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</si>
  <si>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</si>
  <si>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</si>
  <si>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</si>
  <si>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</si>
  <si>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</si>
  <si>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</si>
  <si>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</si>
  <si>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</si>
  <si>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</si>
  <si>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</si>
  <si>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</si>
  <si>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</si>
  <si>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</si>
  <si>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</si>
  <si>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</si>
  <si>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</si>
  <si>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</si>
  <si>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</si>
  <si>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</si>
  <si>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</si>
  <si>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</si>
  <si>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</si>
  <si>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</si>
  <si>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</si>
  <si>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</si>
  <si>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</si>
  <si>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</si>
  <si>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</si>
  <si>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</si>
  <si>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</si>
  <si>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</si>
  <si>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</si>
  <si>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</si>
  <si>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</si>
  <si>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</si>
  <si>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</si>
  <si>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</si>
  <si>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</si>
  <si>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</si>
  <si>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</si>
  <si>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</si>
  <si>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</si>
  <si>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</si>
  <si>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</si>
  <si>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</si>
  <si>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</si>
  <si>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</si>
  <si>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</si>
  <si>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</si>
  <si>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</si>
  <si>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</si>
  <si>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</si>
  <si>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</si>
  <si>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</si>
  <si>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</si>
  <si>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</si>
  <si>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</si>
  <si>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</si>
  <si>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</si>
  <si>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</si>
  <si>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</si>
  <si>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</si>
  <si>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</si>
  <si>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</si>
  <si>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</si>
  <si>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</si>
  <si>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</si>
  <si>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</si>
  <si>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</si>
  <si>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</si>
  <si>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</si>
  <si>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</si>
  <si>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</si>
  <si>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</si>
  <si>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</si>
  <si>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</si>
  <si>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</si>
  <si>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</si>
  <si>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</si>
  <si>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</si>
  <si>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</si>
  <si>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</si>
  <si>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</si>
  <si>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</si>
  <si>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</si>
  <si>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</si>
  <si>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</si>
  <si>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</si>
  <si>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</si>
  <si>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</si>
  <si>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</si>
  <si>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</si>
  <si>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</si>
  <si>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</si>
  <si>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</si>
  <si>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</si>
  <si>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</si>
  <si>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</si>
  <si>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</si>
  <si>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</si>
  <si>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</si>
  <si>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</si>
  <si>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</si>
  <si>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</si>
  <si>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</si>
  <si>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</si>
  <si>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</si>
  <si>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</si>
  <si>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</si>
  <si>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</si>
  <si>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</si>
  <si>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</si>
  <si>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</si>
  <si>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</si>
  <si>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</si>
  <si>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</si>
  <si>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</si>
  <si>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</si>
  <si>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</si>
  <si>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</si>
  <si>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</si>
  <si>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</si>
  <si>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</si>
  <si>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</si>
  <si>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</si>
  <si>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</si>
  <si>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</si>
  <si>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</si>
  <si>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</si>
  <si>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</si>
  <si>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</si>
  <si>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</si>
  <si>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</si>
  <si>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</si>
  <si>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</si>
  <si>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</si>
  <si>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</si>
  <si>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</si>
  <si>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</si>
  <si>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</si>
  <si>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</si>
  <si>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</si>
  <si>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</si>
  <si>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</si>
  <si>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</si>
  <si>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</si>
  <si>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</si>
  <si>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</si>
  <si>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</si>
  <si>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</si>
  <si>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</si>
  <si>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</si>
  <si>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</si>
  <si>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</si>
  <si>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</si>
  <si>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</si>
  <si>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</si>
  <si>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</si>
  <si>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</si>
  <si>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</si>
  <si>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</si>
  <si>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</si>
  <si>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</si>
  <si>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</si>
  <si>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</si>
  <si>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</si>
  <si>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</si>
  <si>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</si>
  <si>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</si>
  <si>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</si>
  <si>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</si>
  <si>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</si>
  <si>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</si>
  <si>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</si>
  <si>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</si>
  <si>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</si>
  <si>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</si>
  <si>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</si>
  <si>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</si>
  <si>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</si>
  <si>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</si>
  <si>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</si>
  <si>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</si>
  <si>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</si>
  <si>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</si>
  <si>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</si>
  <si>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</si>
  <si>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</si>
  <si>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</si>
  <si>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</si>
  <si>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</si>
  <si>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</si>
  <si>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</si>
  <si>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</si>
  <si>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</si>
  <si>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</si>
  <si>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</si>
  <si>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</si>
  <si>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</si>
  <si>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</si>
  <si>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</si>
  <si>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</si>
  <si>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</si>
  <si>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</si>
  <si>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</si>
  <si>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</si>
  <si>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</si>
  <si>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</si>
  <si>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</si>
  <si>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</si>
  <si>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</si>
  <si>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</si>
  <si>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</si>
  <si>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</si>
  <si>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</si>
  <si>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</si>
  <si>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</si>
  <si>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</si>
  <si>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</si>
  <si>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</si>
  <si>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</si>
  <si>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</si>
  <si>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</si>
  <si>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</si>
  <si>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</si>
  <si>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</si>
  <si>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</si>
  <si>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</si>
  <si>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</si>
  <si>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</si>
  <si>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</si>
  <si>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</si>
  <si>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</si>
  <si>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</si>
  <si>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</si>
  <si>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</si>
  <si>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</si>
  <si>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</si>
  <si>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</si>
  <si>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</si>
  <si>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</si>
  <si>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</si>
  <si>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</si>
  <si>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</si>
  <si>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</si>
  <si>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</si>
  <si>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</si>
  <si>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</si>
  <si>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</si>
  <si>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</si>
  <si>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</si>
  <si>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</si>
  <si>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</si>
  <si>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</si>
  <si>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</si>
  <si>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</si>
  <si>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</si>
  <si>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</si>
  <si>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</si>
  <si>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</si>
  <si>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</si>
  <si>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</si>
  <si>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</si>
  <si>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</si>
  <si>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</si>
  <si>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</si>
  <si>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</si>
  <si>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</si>
  <si>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</si>
  <si>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</si>
  <si>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</si>
  <si>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</si>
  <si>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</si>
  <si>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</si>
  <si>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</si>
  <si>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</si>
  <si>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</si>
  <si>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</si>
  <si>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</si>
  <si>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</si>
  <si>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</si>
  <si>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</si>
  <si>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</si>
  <si>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</si>
  <si>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</si>
  <si>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</si>
  <si>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</si>
  <si>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</si>
  <si>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</si>
  <si>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</si>
  <si>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</si>
  <si>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</si>
  <si>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</si>
  <si>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</si>
  <si>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</si>
  <si>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</si>
  <si>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</si>
  <si>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</si>
  <si>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</si>
  <si>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</si>
  <si>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</si>
  <si>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</si>
  <si>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</si>
  <si>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</si>
  <si>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</si>
  <si>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</si>
  <si>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</si>
  <si>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</si>
  <si>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</si>
  <si>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</si>
  <si>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</si>
  <si>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</si>
  <si>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</si>
  <si>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</si>
  <si>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</si>
  <si>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</si>
  <si>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</si>
  <si>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</si>
  <si>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</si>
  <si>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</si>
  <si>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</si>
  <si>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</si>
  <si>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</si>
  <si>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</si>
  <si>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</si>
  <si>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</si>
  <si>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</si>
  <si>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</si>
  <si>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</si>
  <si>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</si>
  <si>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</si>
  <si>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</si>
  <si>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</si>
  <si>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</si>
  <si>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</si>
  <si>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</si>
  <si>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</si>
  <si>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</si>
  <si>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</si>
  <si>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</si>
  <si>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</si>
  <si>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</si>
  <si>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</si>
  <si>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</si>
  <si>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</si>
  <si>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</si>
  <si>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</si>
  <si>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</si>
  <si>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</si>
  <si>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</si>
  <si>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</si>
  <si>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</si>
  <si>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</si>
  <si>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</si>
  <si>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</si>
  <si>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</si>
  <si>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</si>
  <si>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</si>
  <si>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</si>
  <si>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</si>
  <si>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</si>
  <si>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</si>
  <si>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</si>
  <si>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</si>
  <si>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</si>
  <si>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</si>
  <si>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</si>
  <si>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</si>
  <si>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</si>
  <si>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</si>
  <si>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</si>
  <si>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</si>
  <si>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</si>
  <si>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</si>
  <si>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</si>
  <si>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</si>
  <si>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</si>
  <si>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</si>
  <si>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</si>
  <si>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</si>
  <si>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</si>
  <si>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</si>
  <si>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</si>
  <si>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</si>
  <si>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</si>
  <si>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</si>
  <si>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</si>
  <si>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</si>
  <si>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</si>
  <si>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</si>
  <si>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</si>
  <si>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</si>
  <si>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</si>
  <si>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</si>
  <si>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</si>
  <si>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</si>
  <si>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</si>
  <si>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</si>
  <si>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</si>
  <si>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</si>
  <si>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</si>
  <si>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</si>
  <si>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</si>
  <si>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</si>
  <si>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</si>
  <si>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</si>
  <si>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</si>
  <si>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</si>
  <si>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</si>
  <si>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</si>
  <si>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</si>
  <si>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</si>
  <si>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</si>
  <si>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</si>
  <si>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</si>
  <si>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</si>
  <si>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</si>
  <si>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</si>
  <si>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</si>
  <si>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</si>
  <si>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</si>
  <si>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</si>
  <si>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</si>
  <si>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</si>
  <si>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</si>
  <si>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</si>
  <si>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</si>
  <si>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</si>
  <si>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</si>
  <si>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</si>
  <si>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</si>
  <si>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</si>
  <si>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</si>
  <si>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</si>
  <si>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</si>
  <si>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</si>
  <si>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</si>
  <si>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</si>
  <si>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</si>
  <si>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</si>
  <si>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</si>
  <si>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</si>
  <si>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</si>
  <si>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</si>
  <si>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</si>
  <si>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</si>
  <si>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</si>
  <si>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</si>
  <si>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</si>
  <si>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</si>
  <si>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</si>
  <si>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</si>
  <si>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</si>
  <si>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</si>
  <si>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</si>
  <si>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</si>
  <si>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</si>
  <si>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</si>
  <si>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</si>
  <si>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</si>
  <si>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</si>
  <si>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</si>
  <si>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</si>
  <si>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</si>
  <si>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</si>
  <si>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</si>
  <si>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</si>
  <si>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</si>
  <si>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</si>
  <si>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</si>
  <si>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</si>
  <si>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</si>
  <si>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</si>
  <si>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</si>
  <si>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</si>
  <si>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</si>
  <si>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</si>
  <si>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</si>
  <si>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</si>
  <si>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</si>
  <si>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</si>
  <si>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</si>
  <si>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</si>
  <si>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</si>
  <si>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</si>
  <si>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</si>
  <si>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</si>
  <si>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</si>
  <si>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</si>
  <si>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</si>
  <si>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</si>
  <si>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</si>
  <si>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</si>
  <si>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</si>
  <si>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</si>
  <si>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</si>
  <si>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</si>
  <si>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</si>
  <si>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</si>
  <si>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</si>
  <si>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</si>
  <si>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</si>
  <si>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</si>
  <si>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</si>
  <si>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</si>
  <si>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</si>
  <si>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</si>
  <si>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</si>
  <si>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</si>
  <si>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</si>
  <si>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</si>
  <si>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</si>
  <si>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</si>
  <si>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</si>
  <si>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</si>
  <si>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</si>
  <si>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</si>
  <si>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</si>
  <si>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</si>
  <si>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</si>
  <si>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</si>
  <si>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</si>
  <si>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</si>
  <si>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</si>
  <si>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</si>
  <si>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</si>
  <si>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</si>
  <si>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</si>
  <si>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</si>
  <si>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</si>
  <si>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</si>
  <si>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</si>
  <si>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</si>
  <si>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</si>
  <si>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</si>
  <si>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</si>
  <si>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</si>
  <si>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</si>
  <si>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</si>
  <si>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</si>
  <si>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</si>
  <si>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</si>
  <si>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</si>
  <si>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</si>
  <si>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</si>
  <si>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</si>
  <si>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</si>
  <si>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</si>
  <si>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</si>
  <si>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</si>
  <si>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</si>
  <si>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</si>
  <si>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</si>
  <si>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</si>
  <si>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</si>
  <si>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</si>
  <si>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</si>
  <si>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</si>
  <si>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</si>
  <si>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</si>
  <si>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</si>
  <si>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</si>
  <si>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</si>
  <si>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</si>
  <si>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</si>
  <si>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</si>
  <si>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</si>
  <si>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</si>
  <si>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</si>
  <si>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</si>
  <si>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</si>
  <si>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</si>
  <si>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</si>
  <si>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</si>
  <si>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</si>
  <si>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</si>
  <si>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</si>
  <si>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</si>
  <si>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</si>
  <si>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</si>
  <si>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</si>
  <si>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</si>
  <si>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</si>
  <si>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</si>
  <si>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</si>
  <si>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</si>
  <si>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</si>
  <si>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</si>
  <si>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</si>
  <si>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</si>
  <si>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</si>
  <si>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</si>
  <si>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</si>
  <si>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</si>
  <si>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</si>
  <si>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</si>
  <si>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</si>
  <si>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</si>
  <si>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</si>
  <si>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</si>
  <si>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</si>
  <si>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</si>
  <si>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</si>
  <si>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</si>
  <si>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</si>
  <si>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</si>
  <si>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</si>
  <si>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</si>
  <si>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</si>
  <si>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</si>
  <si>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</si>
  <si>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</si>
  <si>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</si>
  <si>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</si>
  <si>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</si>
  <si>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</si>
  <si>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</si>
  <si>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</si>
  <si>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</si>
  <si>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</si>
  <si>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</si>
  <si>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</si>
  <si>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</si>
  <si>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</si>
  <si>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</si>
  <si>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</si>
  <si>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</si>
  <si>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</si>
  <si>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</si>
  <si>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</si>
  <si>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</si>
  <si>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</si>
  <si>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</si>
  <si>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</si>
  <si>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</si>
  <si>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</si>
  <si>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</si>
  <si>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</si>
  <si>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</si>
  <si>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</si>
  <si>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</si>
  <si>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</si>
  <si>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</si>
  <si>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</si>
  <si>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</si>
  <si>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</si>
  <si>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</si>
  <si>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</si>
  <si>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</si>
  <si>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</si>
  <si>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</si>
  <si>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</si>
  <si>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</si>
  <si>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</si>
  <si>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</si>
  <si>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</si>
  <si>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</si>
  <si>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</si>
  <si>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</si>
  <si>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</si>
  <si>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</si>
  <si>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</si>
  <si>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</si>
  <si>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</si>
  <si>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</si>
  <si>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</si>
  <si>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</si>
  <si>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</si>
  <si>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</si>
  <si>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</si>
  <si>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</si>
  <si>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</si>
  <si>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</si>
  <si>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</si>
  <si>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</si>
  <si>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</si>
  <si>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</si>
  <si>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</si>
  <si>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</si>
  <si>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</si>
  <si>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</si>
  <si>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</si>
  <si>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</si>
  <si>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</si>
  <si>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</si>
  <si>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</si>
  <si>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</si>
  <si>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</si>
  <si>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</si>
  <si>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</si>
  <si>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</si>
  <si>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</si>
  <si>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</si>
  <si>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</si>
  <si>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</si>
  <si>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</si>
  <si>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</si>
  <si>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</si>
  <si>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</si>
  <si>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</si>
  <si>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</si>
  <si>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</si>
  <si>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</si>
  <si>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</si>
  <si>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</si>
  <si>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</si>
  <si>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</si>
  <si>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</si>
  <si>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</si>
  <si>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</si>
  <si>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</si>
  <si>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</si>
  <si>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</si>
  <si>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</si>
  <si>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</si>
  <si>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</si>
  <si>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</si>
  <si>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</si>
  <si>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</si>
  <si>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</si>
  <si>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</si>
  <si>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</si>
  <si>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</si>
  <si>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</si>
  <si>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</si>
  <si>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</si>
  <si>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</si>
  <si>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</si>
  <si>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</si>
  <si>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</si>
  <si>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</si>
  <si>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</si>
  <si>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</si>
  <si>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</si>
  <si>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</si>
  <si>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</si>
  <si>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</si>
  <si>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</si>
  <si>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</si>
  <si>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</si>
  <si>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</si>
  <si>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</si>
  <si>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</si>
  <si>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</si>
  <si>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</si>
  <si>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</si>
  <si>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</si>
  <si>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</si>
  <si>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</si>
  <si>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</si>
  <si>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</si>
  <si>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</si>
  <si>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</si>
  <si>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</si>
  <si>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</si>
  <si>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</si>
  <si>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</si>
  <si>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</si>
  <si>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</si>
  <si>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</si>
  <si>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</si>
  <si>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</si>
  <si>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</si>
  <si>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</si>
  <si>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</si>
  <si>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</si>
  <si>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</si>
  <si>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</si>
  <si>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</si>
  <si>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</si>
  <si>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</si>
  <si>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</si>
  <si>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</si>
  <si>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</si>
  <si>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</si>
  <si>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</si>
  <si>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</si>
  <si>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</si>
  <si>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</si>
  <si>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</si>
  <si>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</si>
  <si>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</si>
  <si>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</si>
  <si>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</si>
  <si>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</si>
  <si>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</si>
  <si>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</si>
  <si>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</si>
  <si>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</si>
  <si>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</si>
  <si>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</si>
  <si>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</si>
  <si>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</si>
  <si>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</si>
  <si>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</si>
  <si>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</si>
  <si>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</si>
  <si>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</si>
  <si>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</si>
  <si>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</si>
  <si>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</si>
  <si>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</si>
  <si>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</si>
  <si>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</si>
  <si>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</si>
  <si>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</si>
  <si>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</si>
  <si>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</si>
  <si>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</si>
  <si>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</si>
  <si>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</si>
  <si>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</si>
  <si>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</si>
  <si>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</si>
  <si>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</si>
  <si>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</si>
  <si>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</si>
  <si>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</si>
  <si>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</si>
  <si>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</si>
  <si>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</si>
  <si>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</si>
  <si>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</si>
  <si>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</si>
  <si>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</si>
  <si>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</si>
  <si>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</si>
  <si>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</si>
  <si>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</si>
  <si>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</si>
  <si>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</si>
  <si>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</si>
  <si>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</si>
  <si>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</si>
  <si>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</si>
  <si>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</si>
  <si>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</si>
  <si>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</si>
  <si>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</si>
  <si>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</si>
  <si>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</si>
  <si>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</si>
  <si>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</si>
  <si>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</si>
  <si>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</si>
  <si>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</si>
  <si>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</si>
  <si>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</si>
  <si>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</si>
  <si>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</si>
  <si>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</si>
  <si>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</si>
  <si>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</si>
  <si>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</si>
  <si>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</si>
  <si>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</si>
  <si>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</si>
  <si>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</si>
  <si>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</si>
  <si>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</si>
  <si>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</si>
  <si>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</si>
  <si>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</si>
  <si>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</si>
  <si>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</si>
  <si>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</si>
  <si>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</si>
  <si>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</si>
  <si>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</si>
  <si>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</si>
  <si>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</si>
  <si>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</si>
  <si>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</si>
  <si>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</si>
  <si>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</si>
  <si>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</si>
  <si>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</si>
  <si>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</si>
  <si>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</si>
  <si>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</si>
  <si>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</si>
  <si>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</si>
  <si>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</si>
  <si>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</si>
  <si>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</si>
  <si>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</si>
  <si>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</si>
  <si>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</si>
  <si>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</si>
  <si>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</si>
  <si>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</si>
  <si>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</si>
  <si>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</si>
  <si>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</si>
  <si>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</si>
  <si>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</si>
  <si>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</si>
  <si>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</si>
  <si>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</si>
  <si>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</si>
  <si>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</si>
  <si>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</si>
  <si>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</si>
  <si>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</si>
  <si>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</si>
  <si>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</si>
  <si>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</si>
  <si>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</si>
  <si>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</si>
  <si>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</si>
  <si>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</si>
  <si>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</si>
  <si>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</si>
  <si>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</si>
  <si>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</si>
  <si>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</si>
  <si>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</si>
  <si>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</si>
  <si>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</si>
  <si>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</si>
  <si>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</si>
  <si>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</si>
  <si>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</si>
  <si>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</si>
  <si>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</si>
  <si>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</si>
  <si>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</si>
  <si>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</si>
  <si>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</si>
  <si>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</si>
  <si>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</si>
  <si>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</si>
  <si>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</si>
  <si>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</si>
  <si>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</si>
  <si>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</si>
  <si>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</si>
  <si>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</si>
  <si>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</si>
  <si>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</si>
  <si>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</si>
  <si>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</si>
  <si>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</si>
  <si>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</si>
  <si>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</si>
  <si>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</si>
  <si>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</si>
  <si>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</si>
  <si>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</si>
  <si>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</si>
  <si>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</si>
  <si>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</si>
  <si>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</si>
  <si>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</si>
  <si>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</si>
  <si>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</si>
  <si>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</si>
  <si>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</si>
  <si>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</si>
  <si>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</si>
  <si>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</si>
  <si>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</si>
  <si>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</si>
  <si>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</si>
  <si>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</si>
  <si>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</si>
  <si>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</si>
  <si>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</si>
  <si>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</si>
  <si>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</si>
  <si>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</si>
  <si>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</si>
  <si>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</si>
  <si>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</si>
  <si>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</si>
  <si>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</si>
  <si>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</si>
  <si>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</si>
  <si>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</si>
  <si>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</si>
  <si>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</si>
  <si>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</si>
  <si>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</si>
  <si>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</si>
  <si>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</si>
  <si>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</si>
  <si>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</si>
  <si>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</si>
  <si>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</si>
  <si>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</si>
  <si>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</si>
  <si>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</si>
  <si>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</si>
  <si>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</si>
  <si>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</si>
  <si>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</si>
  <si>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</si>
  <si>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</si>
  <si>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</si>
  <si>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</si>
  <si>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</si>
  <si>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</si>
  <si>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</si>
  <si>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</si>
  <si>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</si>
  <si>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</si>
  <si>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</si>
  <si>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</si>
  <si>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</si>
  <si>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</si>
  <si>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</si>
  <si>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</si>
  <si>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</si>
  <si>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</si>
  <si>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</si>
  <si>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</si>
  <si>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</si>
  <si>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</si>
  <si>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</si>
  <si>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</si>
  <si>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</si>
  <si>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</si>
  <si>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</si>
  <si>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</si>
  <si>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</si>
  <si>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</si>
  <si>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</si>
  <si>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</si>
  <si>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</si>
  <si>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</si>
  <si>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</si>
  <si>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</si>
  <si>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</si>
  <si>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</si>
  <si>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</si>
  <si>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</si>
  <si>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</si>
  <si>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</si>
  <si>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</si>
  <si>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</si>
  <si>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</si>
  <si>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</si>
  <si>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</si>
  <si>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</si>
  <si>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</si>
  <si>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</si>
  <si>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</si>
  <si>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</si>
  <si>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</si>
  <si>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</si>
  <si>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</si>
  <si>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</si>
  <si>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</si>
  <si>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</si>
  <si>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</si>
  <si>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</si>
  <si>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</si>
  <si>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</si>
  <si>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</si>
  <si>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</si>
  <si>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</si>
  <si>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</si>
  <si>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</si>
  <si>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</si>
  <si>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</si>
  <si>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</si>
  <si>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</si>
  <si>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</si>
  <si>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</si>
  <si>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</si>
  <si>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</si>
  <si>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</si>
  <si>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</si>
  <si>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</si>
  <si>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</si>
  <si>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</si>
  <si>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</si>
  <si>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</si>
  <si>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</si>
  <si>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</si>
  <si>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</si>
  <si>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</si>
  <si>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</si>
  <si>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</si>
  <si>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</si>
  <si>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</si>
  <si>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</si>
  <si>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</si>
  <si>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</si>
  <si>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</si>
  <si>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</si>
  <si>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</si>
  <si>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</si>
  <si>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</si>
  <si>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</si>
  <si>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</si>
  <si>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</si>
  <si>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</si>
  <si>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</si>
  <si>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</si>
  <si>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</si>
  <si>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</si>
  <si>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</si>
  <si>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</si>
  <si>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</si>
  <si>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</si>
  <si>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</si>
  <si>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</si>
  <si>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</si>
  <si>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</si>
  <si>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</si>
  <si>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</si>
  <si>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</si>
  <si>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</si>
  <si>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</si>
  <si>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</si>
  <si>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</si>
  <si>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</si>
  <si>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</si>
  <si>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</si>
  <si>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</si>
  <si>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</si>
  <si>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</si>
  <si>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</si>
  <si>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</si>
  <si>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</si>
  <si>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</si>
  <si>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</si>
  <si>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</si>
  <si>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</si>
  <si>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</si>
  <si>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</si>
  <si>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</si>
  <si>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</si>
  <si>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</si>
  <si>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</si>
  <si>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</si>
  <si>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</si>
  <si>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</si>
  <si>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</si>
  <si>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</si>
  <si>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</si>
  <si>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</si>
  <si>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</si>
  <si>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</si>
  <si>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</si>
  <si>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</si>
  <si>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</si>
  <si>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</si>
  <si>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</si>
  <si>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</si>
  <si>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</si>
  <si>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</si>
  <si>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</si>
  <si>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</si>
  <si>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</si>
  <si>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</si>
  <si>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</si>
  <si>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</si>
  <si>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</si>
  <si>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</si>
  <si>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</si>
  <si>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</si>
  <si>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</si>
  <si>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</si>
  <si>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</si>
  <si>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</si>
  <si>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</si>
  <si>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</si>
  <si>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</si>
  <si>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</si>
  <si>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</si>
  <si>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</si>
  <si>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</si>
  <si>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</si>
  <si>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</si>
  <si>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</si>
  <si>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</si>
  <si>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</si>
  <si>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</si>
  <si>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</si>
  <si>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</si>
  <si>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</si>
  <si>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</si>
  <si>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</si>
  <si>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</si>
  <si>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</si>
  <si>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</si>
  <si>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</si>
  <si>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</si>
  <si>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</si>
  <si>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</si>
  <si>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</si>
  <si>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</si>
  <si>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</si>
  <si>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</si>
  <si>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</si>
  <si>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</si>
  <si>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</si>
  <si>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</si>
  <si>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</si>
  <si>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</si>
  <si>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</si>
  <si>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</si>
  <si>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</si>
  <si>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</si>
  <si>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</si>
  <si>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</si>
  <si>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</si>
  <si>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</si>
  <si>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</si>
  <si>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</si>
  <si>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</si>
  <si>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</si>
  <si>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</si>
  <si>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</si>
  <si>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</si>
  <si>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</si>
  <si>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</si>
  <si>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</si>
  <si>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</si>
  <si>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</si>
  <si>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</si>
  <si>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</si>
  <si>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</si>
  <si>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</si>
  <si>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</si>
  <si>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</si>
  <si>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</si>
  <si>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</si>
  <si>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</si>
  <si>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</si>
  <si>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</si>
  <si>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</si>
  <si>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</si>
  <si>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</si>
  <si>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</si>
  <si>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</si>
  <si>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</si>
  <si>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</si>
  <si>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</si>
  <si>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</si>
  <si>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</si>
  <si>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</si>
  <si>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</si>
  <si>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</si>
  <si>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</si>
  <si>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</si>
  <si>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</si>
  <si>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</si>
  <si>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</si>
  <si>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</si>
  <si>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</si>
  <si>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</si>
  <si>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</si>
  <si>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</si>
  <si>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</si>
  <si>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</si>
  <si>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</si>
  <si>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</si>
  <si>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</si>
  <si>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</si>
  <si>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</si>
  <si>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</si>
  <si>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</si>
  <si>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</si>
  <si>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</si>
  <si>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</si>
  <si>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</si>
  <si>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</si>
  <si>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</si>
  <si>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</si>
  <si>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</si>
  <si>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</si>
  <si>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</si>
  <si>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</si>
  <si>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</si>
  <si>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</si>
  <si>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</si>
  <si>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</si>
  <si>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</si>
  <si>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</si>
  <si>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</si>
  <si>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</si>
  <si>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</si>
  <si>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</si>
  <si>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</si>
  <si>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</si>
  <si>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</si>
  <si>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</si>
  <si>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</si>
  <si>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</si>
  <si>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</si>
  <si>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</si>
  <si>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</si>
  <si>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</si>
  <si>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</si>
  <si>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</si>
  <si>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</si>
  <si>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</si>
  <si>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</si>
  <si>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</si>
  <si>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</si>
  <si>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</si>
  <si>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</si>
  <si>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</si>
  <si>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</si>
  <si>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</si>
  <si>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</si>
  <si>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</si>
  <si>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</si>
  <si>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</si>
  <si>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</si>
  <si>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</si>
  <si>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</si>
  <si>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</si>
  <si>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</si>
  <si>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</si>
  <si>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</si>
  <si>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</si>
  <si>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</si>
  <si>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</si>
  <si>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</si>
  <si>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</si>
  <si>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</si>
  <si>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</si>
  <si>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</si>
  <si>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</si>
  <si>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</si>
  <si>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</si>
  <si>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</si>
  <si>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</si>
  <si>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</si>
  <si>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</si>
  <si>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</si>
  <si>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</si>
  <si>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</si>
  <si>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</si>
  <si>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</si>
  <si>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</si>
  <si>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</si>
  <si>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</si>
  <si>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</si>
  <si>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</si>
  <si>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</si>
  <si>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</si>
  <si>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</si>
  <si>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</si>
  <si>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</si>
  <si>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</si>
  <si>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</si>
  <si>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</si>
  <si>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</si>
  <si>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</si>
  <si>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</si>
  <si>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</si>
  <si>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</si>
  <si>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</si>
  <si>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</si>
  <si>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</si>
  <si>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</si>
  <si>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</si>
  <si>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</si>
  <si>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</si>
  <si>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</si>
  <si>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</si>
  <si>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</si>
  <si>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</si>
  <si>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</si>
  <si>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</si>
  <si>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</si>
  <si>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</si>
  <si>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</si>
  <si>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</si>
  <si>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</si>
  <si>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</si>
  <si>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</si>
  <si>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</si>
  <si>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</si>
  <si>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</si>
  <si>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</si>
  <si>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</si>
  <si>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</si>
  <si>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</si>
  <si>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</si>
  <si>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</si>
  <si>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</si>
  <si>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</si>
  <si>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</si>
  <si>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</si>
  <si>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</si>
  <si>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</si>
  <si>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</si>
  <si>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</si>
  <si>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</si>
  <si>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</si>
  <si>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</si>
  <si>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</si>
  <si>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</si>
  <si>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</si>
  <si>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</si>
  <si>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</si>
  <si>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</si>
  <si>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</si>
  <si>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</si>
  <si>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</si>
  <si>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</si>
  <si>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</si>
  <si>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</si>
  <si>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</si>
  <si>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</si>
  <si>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</si>
  <si>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</si>
  <si>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</si>
  <si>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</si>
  <si>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</si>
  <si>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</si>
  <si>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</si>
  <si>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</si>
  <si>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</si>
  <si>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</si>
  <si>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</si>
  <si>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</si>
  <si>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</si>
  <si>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</si>
  <si>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</si>
  <si>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</si>
  <si>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</si>
  <si>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</si>
  <si>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</si>
  <si>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</si>
  <si>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</si>
  <si>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</si>
  <si>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</si>
  <si>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</si>
  <si>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</si>
  <si>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"LITT"</t>
  </si>
  <si>
    <t xml:space="preserve"> // Litteral in a PGM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</si>
  <si>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</si>
  <si>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</si>
  <si>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</si>
  <si>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</si>
  <si>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</si>
  <si>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</si>
  <si>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</si>
  <si>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</si>
  <si>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</si>
  <si>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</si>
  <si>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</si>
  <si>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</si>
  <si>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</si>
  <si>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</si>
  <si>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</si>
  <si>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</si>
  <si>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</si>
  <si>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</si>
  <si>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</si>
  <si>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</si>
  <si>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</si>
  <si>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</si>
  <si>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</si>
  <si>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</si>
  <si>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</si>
  <si>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</si>
  <si>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</si>
  <si>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</si>
  <si>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</si>
  <si>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</si>
  <si>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</si>
  <si>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</si>
  <si>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</si>
  <si>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</si>
  <si>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</si>
  <si>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</si>
  <si>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</si>
  <si>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</si>
  <si>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</si>
  <si>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</si>
  <si>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</si>
  <si>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</si>
  <si>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</si>
  <si>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</si>
  <si>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</si>
  <si>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</si>
  <si>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</si>
  <si>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</si>
  <si>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</si>
  <si>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</si>
  <si>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</si>
  <si>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</si>
  <si>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</si>
  <si>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</si>
  <si>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</si>
  <si>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</si>
  <si>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</si>
  <si>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</si>
  <si>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</si>
  <si>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</si>
  <si>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</si>
  <si>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</si>
  <si>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</si>
  <si>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</si>
  <si>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</si>
  <si>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</si>
  <si>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</si>
  <si>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</si>
  <si>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</si>
  <si>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</si>
  <si>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</si>
  <si>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</si>
  <si>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</si>
  <si>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</si>
  <si>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</si>
  <si>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</si>
  <si>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</si>
  <si>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</si>
  <si>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</si>
  <si>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</si>
  <si>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</si>
  <si>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</si>
  <si>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</si>
  <si>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</si>
  <si>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</si>
  <si>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</si>
  <si>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</si>
  <si>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</si>
  <si>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</si>
  <si>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</si>
  <si>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</si>
  <si>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</si>
  <si>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</si>
  <si>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</si>
  <si>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</si>
  <si>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</si>
  <si>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</si>
  <si>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</si>
  <si>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</si>
  <si>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</si>
  <si>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</si>
  <si>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</si>
  <si>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</si>
  <si>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</si>
  <si>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</si>
  <si>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</si>
  <si>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</si>
  <si>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</si>
  <si>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</si>
  <si>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</si>
  <si>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</si>
  <si>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</si>
  <si>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</si>
  <si>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</si>
  <si>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</si>
  <si>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</si>
  <si>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</si>
  <si>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</si>
  <si>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</si>
  <si>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</si>
  <si>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</si>
  <si>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</si>
  <si>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</si>
  <si>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</si>
  <si>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</si>
  <si>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</si>
  <si>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</si>
  <si>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</si>
  <si>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</si>
  <si>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</si>
  <si>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</si>
  <si>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</si>
  <si>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</si>
  <si>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</si>
  <si>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</si>
  <si>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</si>
  <si>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</si>
  <si>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</si>
  <si>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</si>
  <si>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</si>
  <si>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</si>
  <si>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</si>
  <si>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</si>
  <si>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</si>
  <si>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</si>
  <si>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</si>
  <si>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</si>
  <si>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</si>
  <si>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</si>
  <si>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</si>
  <si>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</si>
  <si>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</si>
  <si>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</si>
  <si>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</si>
  <si>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</si>
  <si>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</si>
  <si>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</si>
  <si>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</si>
  <si>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</si>
  <si>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</si>
  <si>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</si>
  <si>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</si>
  <si>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</si>
  <si>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</si>
  <si>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</si>
  <si>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</si>
  <si>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</si>
  <si>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</si>
  <si>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</si>
  <si>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</si>
  <si>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</si>
  <si>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</si>
  <si>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</si>
  <si>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</si>
  <si>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</si>
  <si>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</si>
  <si>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</si>
  <si>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</si>
  <si>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</si>
  <si>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</si>
  <si>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</si>
  <si>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</si>
  <si>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</si>
  <si>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</si>
  <si>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</si>
  <si>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</si>
  <si>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</si>
  <si>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</si>
  <si>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</si>
  <si>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</si>
  <si>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</si>
  <si>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</si>
  <si>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</si>
  <si>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</si>
  <si>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</si>
  <si>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</si>
  <si>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</si>
  <si>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</si>
  <si>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</si>
  <si>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</si>
  <si>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</si>
  <si>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</si>
  <si>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</si>
  <si>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</si>
  <si>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</si>
  <si>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</si>
  <si>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</si>
  <si>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</si>
  <si>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</si>
  <si>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</si>
  <si>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"FWORD"</t>
  </si>
  <si>
    <t>ITM_FWORD</t>
  </si>
  <si>
    <t>"FBYTE"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</si>
  <si>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</si>
  <si>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</si>
  <si>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</si>
  <si>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</si>
  <si>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</si>
  <si>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</si>
  <si>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</si>
  <si>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</si>
  <si>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"STATGRF"</t>
  </si>
  <si>
    <t>ARCSINH</t>
  </si>
  <si>
    <t>ARCTANH</t>
  </si>
  <si>
    <t>ARCCOSH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</si>
</sst>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9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0" xfId="0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39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Normal" xfId="0" builtinId="0"/>
  </cellStyles>
  <dxfs count="10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opLeftCell="F61" zoomScale="75" zoomScaleNormal="75" zoomScalePageLayoutView="75" workbookViewId="0">
      <selection activeCell="V87" sqref="V87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4582</v>
      </c>
      <c r="L3" s="7" t="s">
        <v>4610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4542</v>
      </c>
      <c r="U3" s="91" t="s">
        <v>4642</v>
      </c>
      <c r="V3" s="91" t="s">
        <v>4643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4601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4583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4583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4361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4583</v>
      </c>
      <c r="L8" t="s">
        <v>4301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4583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4583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4583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4583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4583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4583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4583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4583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4583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4583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4583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4583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4583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4583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4583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4583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4154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4583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4154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4583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4583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4583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4583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4583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4583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4548</v>
      </c>
      <c r="U31" s="114" t="s">
        <v>4456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4583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4583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4583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4574</v>
      </c>
      <c r="U34" s="114" t="s">
        <v>4456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4583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4583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4583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4583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4544</v>
      </c>
      <c r="U38" s="116" t="s">
        <v>4456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4583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4085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4583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4569</v>
      </c>
      <c r="U40" s="118" t="s">
        <v>4456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4583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4569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4583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4569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4583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4569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4583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4583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4583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4547</v>
      </c>
      <c r="U46" s="118" t="s">
        <v>4456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4583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4569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4583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4583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4569</v>
      </c>
      <c r="U49" s="116" t="s">
        <v>4456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4583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3"/>
      <c r="U50" s="114"/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4583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3"/>
      <c r="U51" s="114"/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4583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3"/>
      <c r="U52" s="114"/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4583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3"/>
      <c r="U53" s="114"/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4583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3"/>
      <c r="U54" s="114"/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4583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3"/>
      <c r="U55" s="114"/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4583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4569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4583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12</v>
      </c>
      <c r="T57" s="3" t="s">
        <v>4569</v>
      </c>
      <c r="U57" s="114"/>
      <c r="V57" s="114"/>
      <c r="W57" s="155" t="str">
        <f t="shared" si="6"/>
        <v>"RCL+"</v>
      </c>
      <c r="X57" s="105" t="str">
        <f t="shared" si="7"/>
        <v>RCL+</v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4583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13</v>
      </c>
      <c r="T58" s="3" t="s">
        <v>4569</v>
      </c>
      <c r="U58" s="114"/>
      <c r="V58" s="114"/>
      <c r="W58" s="155" t="str">
        <f t="shared" si="6"/>
        <v>"RCL-"</v>
      </c>
      <c r="X58" s="105" t="str">
        <f t="shared" si="7"/>
        <v>RCL-</v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4583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14</v>
      </c>
      <c r="T59" s="3" t="s">
        <v>4569</v>
      </c>
      <c r="U59" s="114"/>
      <c r="V59" s="114" t="s">
        <v>4468</v>
      </c>
      <c r="W59" s="155" t="str">
        <f t="shared" si="6"/>
        <v>"RCL" STD_CROSS</v>
      </c>
      <c r="X59" s="105" t="str">
        <f t="shared" si="7"/>
        <v>RCLx</v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4583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15</v>
      </c>
      <c r="T60" s="3" t="s">
        <v>4569</v>
      </c>
      <c r="U60" s="114"/>
      <c r="V60" s="114"/>
      <c r="W60" s="155" t="str">
        <f t="shared" si="6"/>
        <v>"RCL/"</v>
      </c>
      <c r="X60" s="105" t="str">
        <f t="shared" si="7"/>
        <v>RCL/</v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4583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16</v>
      </c>
      <c r="T61" s="3" t="s">
        <v>4569</v>
      </c>
      <c r="U61" s="114"/>
      <c r="V61" s="114" t="s">
        <v>4465</v>
      </c>
      <c r="W61" s="155" t="str">
        <f t="shared" si="6"/>
        <v>"RCL" STD_UP_ARROW</v>
      </c>
      <c r="X61" s="105" t="str">
        <f t="shared" si="7"/>
        <v>RCLMAX</v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4583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17</v>
      </c>
      <c r="T62" s="3" t="s">
        <v>4569</v>
      </c>
      <c r="U62" s="114"/>
      <c r="V62" s="114" t="s">
        <v>4466</v>
      </c>
      <c r="W62" s="155" t="str">
        <f t="shared" si="6"/>
        <v>"RCL" STD_DOWN_ARROW</v>
      </c>
      <c r="X62" s="105" t="str">
        <f t="shared" si="7"/>
        <v>RCLMIN</v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4583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18</v>
      </c>
      <c r="T63" s="3" t="s">
        <v>4544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4583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19</v>
      </c>
      <c r="T64" s="3" t="s">
        <v>4544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4583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20</v>
      </c>
      <c r="T65" s="3" t="s">
        <v>4544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4583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21</v>
      </c>
      <c r="T66" s="133" t="s">
        <v>4573</v>
      </c>
      <c r="U66" s="114"/>
      <c r="V66" s="120" t="s">
        <v>4450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4583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22</v>
      </c>
      <c r="T67" s="3" t="s">
        <v>4544</v>
      </c>
      <c r="U67" s="114"/>
      <c r="V67" s="114" t="s">
        <v>4644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4103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4583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23</v>
      </c>
      <c r="T68" s="3" t="s">
        <v>4544</v>
      </c>
      <c r="U68" s="114"/>
      <c r="V68" s="120" t="s">
        <v>4448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4583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24</v>
      </c>
      <c r="T69" s="3" t="s">
        <v>4544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4583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25</v>
      </c>
      <c r="T70" s="3" t="s">
        <v>4544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4336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4583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26</v>
      </c>
      <c r="T71" s="3" t="s">
        <v>4544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4583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27</v>
      </c>
      <c r="T72" s="3" t="s">
        <v>4544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4583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28</v>
      </c>
      <c r="T73" s="3" t="s">
        <v>4544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4100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4583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29</v>
      </c>
      <c r="T74" s="3" t="s">
        <v>4544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4337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4583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30</v>
      </c>
      <c r="T75" s="3" t="s">
        <v>4544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4100</v>
      </c>
      <c r="E76" s="33" t="s">
        <v>4368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4583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31</v>
      </c>
      <c r="T76" s="3" t="s">
        <v>4544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4431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4583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32</v>
      </c>
      <c r="T77" s="3" t="s">
        <v>4544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4583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33</v>
      </c>
      <c r="T78" s="3" t="s">
        <v>4544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4100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4583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34</v>
      </c>
      <c r="T79" s="3" t="s">
        <v>4543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4583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35</v>
      </c>
      <c r="T80" s="3" t="s">
        <v>4543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4100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4583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36</v>
      </c>
      <c r="T81" s="3" t="s">
        <v>4543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4033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4583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37</v>
      </c>
      <c r="T82" s="3" t="s">
        <v>4543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4583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38</v>
      </c>
      <c r="T83" s="3" t="s">
        <v>4544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4100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4583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39</v>
      </c>
      <c r="T84" s="3" t="s">
        <v>4543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4583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40</v>
      </c>
      <c r="T85" s="3" t="s">
        <v>4543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4100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4583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41</v>
      </c>
      <c r="T86" s="3" t="s">
        <v>4543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4583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42</v>
      </c>
      <c r="T87" s="3" t="s">
        <v>4543</v>
      </c>
      <c r="U87" s="114"/>
      <c r="V87" s="114" t="s">
        <v>4828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4100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4583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43</v>
      </c>
      <c r="T88" s="3" t="s">
        <v>4543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4583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44</v>
      </c>
      <c r="T89" s="3" t="s">
        <v>4543</v>
      </c>
      <c r="U89" s="114"/>
      <c r="V89" s="114" t="s">
        <v>4826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4100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4583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45</v>
      </c>
      <c r="T90" s="3" t="s">
        <v>4543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4583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46</v>
      </c>
      <c r="T91" s="3" t="s">
        <v>4543</v>
      </c>
      <c r="U91" s="114"/>
      <c r="V91" s="114" t="s">
        <v>4827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4583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47</v>
      </c>
      <c r="T92" s="3" t="s">
        <v>4544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4583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48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4583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49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4583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50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3853</v>
      </c>
      <c r="D96" s="1" t="s">
        <v>3854</v>
      </c>
      <c r="E96" s="27" t="s">
        <v>4824</v>
      </c>
      <c r="F96" s="27" t="s">
        <v>4824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4583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51</v>
      </c>
      <c r="T96" s="3" t="s">
        <v>4544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3855</v>
      </c>
      <c r="D97" s="1" t="s">
        <v>3854</v>
      </c>
      <c r="E97" s="27" t="s">
        <v>4823</v>
      </c>
      <c r="F97" s="27" t="s">
        <v>4823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4583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52</v>
      </c>
      <c r="T97" s="3" t="s">
        <v>4544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4583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53</v>
      </c>
      <c r="T98" s="3" t="s">
        <v>4544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4583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54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4583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55</v>
      </c>
      <c r="T100" s="3" t="s">
        <v>4544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4583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56</v>
      </c>
      <c r="T101" s="3" t="s">
        <v>4544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4105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4583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57</v>
      </c>
      <c r="T102" s="3" t="s">
        <v>4544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4583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58</v>
      </c>
      <c r="T103" s="3" t="s">
        <v>4544</v>
      </c>
      <c r="U103" s="114"/>
      <c r="V103" s="114" t="s">
        <v>4470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4106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4583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59</v>
      </c>
      <c r="T104" s="3" t="s">
        <v>4544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4583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60</v>
      </c>
      <c r="T105" s="3" t="s">
        <v>4544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4583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61</v>
      </c>
      <c r="T106" s="3" t="s">
        <v>4544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4583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62</v>
      </c>
      <c r="T107" s="3" t="s">
        <v>4544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4583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63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4583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64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4583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65</v>
      </c>
      <c r="T110" s="3" t="s">
        <v>4544</v>
      </c>
      <c r="U110" s="114"/>
      <c r="V110" s="114" t="s">
        <v>4452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4583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66</v>
      </c>
      <c r="T111" s="3" t="s">
        <v>4574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3967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4583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67</v>
      </c>
      <c r="T112" s="3" t="s">
        <v>4544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4583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68</v>
      </c>
      <c r="T113" s="3" t="s">
        <v>4544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4583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69</v>
      </c>
      <c r="T114" s="3" t="s">
        <v>4546</v>
      </c>
      <c r="U114" s="114" t="s">
        <v>4456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4150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4583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69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4150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4583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69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4150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4583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70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0" t="s">
        <v>2217</v>
      </c>
      <c r="D118" s="10" t="s">
        <v>7</v>
      </c>
      <c r="E118" s="16" t="s">
        <v>4602</v>
      </c>
      <c r="F118" s="16" t="s">
        <v>4602</v>
      </c>
      <c r="G118" s="151">
        <v>0</v>
      </c>
      <c r="H118" s="151">
        <v>0</v>
      </c>
      <c r="I118" s="16" t="s">
        <v>1</v>
      </c>
      <c r="J118" s="16" t="s">
        <v>2189</v>
      </c>
      <c r="K118" s="134" t="s">
        <v>4582</v>
      </c>
      <c r="L118" s="185" t="s">
        <v>4603</v>
      </c>
      <c r="M118" s="21" t="str">
        <f t="shared" ref="M118:M132" si="16">"ITM_"&amp;TEXT($B118,"0000")</f>
        <v>ITM_0113</v>
      </c>
      <c r="N118" s="21"/>
      <c r="O118"/>
      <c r="P118" t="str">
        <f t="shared" si="10"/>
        <v/>
      </c>
      <c r="Q118"/>
      <c r="R118"/>
      <c r="S118" s="151">
        <f t="shared" si="11"/>
        <v>70</v>
      </c>
      <c r="T118" s="3"/>
      <c r="U118" s="114"/>
      <c r="V118" s="114"/>
      <c r="W118" s="155" t="str">
        <f t="shared" si="12"/>
        <v/>
      </c>
      <c r="X118" s="105" t="str">
        <f t="shared" si="13"/>
        <v/>
      </c>
      <c r="Y118" s="2">
        <f t="shared" si="14"/>
        <v>113</v>
      </c>
      <c r="Z118" t="str">
        <f t="shared" si="15"/>
        <v>ITM_0113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7">""""&amp;TEXT($B119,"0000")&amp;""""</f>
        <v>"0114"</v>
      </c>
      <c r="F119" s="157" t="str">
        <f t="shared" si="17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4582</v>
      </c>
      <c r="L119" s="99"/>
      <c r="M119" s="21" t="str">
        <f t="shared" si="16"/>
        <v>ITM_0114</v>
      </c>
      <c r="N119" s="21"/>
      <c r="O119"/>
      <c r="P119" t="str">
        <f t="shared" si="10"/>
        <v/>
      </c>
      <c r="Q119"/>
      <c r="R119"/>
      <c r="S119" s="151">
        <f t="shared" si="11"/>
        <v>70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7"/>
        <v>"0115"</v>
      </c>
      <c r="F120" s="157" t="str">
        <f t="shared" si="17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4582</v>
      </c>
      <c r="L120" s="99"/>
      <c r="M120" s="21" t="str">
        <f t="shared" si="16"/>
        <v>ITM_0115</v>
      </c>
      <c r="N120" s="21"/>
      <c r="O120"/>
      <c r="P120" t="str">
        <f t="shared" si="10"/>
        <v/>
      </c>
      <c r="Q120"/>
      <c r="R120"/>
      <c r="S120" s="151">
        <f t="shared" si="11"/>
        <v>70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7"/>
        <v>"0116"</v>
      </c>
      <c r="F121" s="157" t="str">
        <f t="shared" si="17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4582</v>
      </c>
      <c r="L121" s="99"/>
      <c r="M121" s="21" t="str">
        <f t="shared" si="16"/>
        <v>ITM_0116</v>
      </c>
      <c r="N121" s="21"/>
      <c r="O121"/>
      <c r="P121" t="str">
        <f t="shared" si="10"/>
        <v/>
      </c>
      <c r="Q121"/>
      <c r="R121"/>
      <c r="S121" s="151">
        <f t="shared" si="11"/>
        <v>70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7"/>
        <v>"0117"</v>
      </c>
      <c r="F122" s="157" t="str">
        <f t="shared" si="17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4582</v>
      </c>
      <c r="L122" s="99"/>
      <c r="M122" s="21" t="str">
        <f t="shared" si="16"/>
        <v>ITM_0117</v>
      </c>
      <c r="N122" s="21"/>
      <c r="O122"/>
      <c r="P122" t="str">
        <f t="shared" si="10"/>
        <v/>
      </c>
      <c r="Q122"/>
      <c r="R122"/>
      <c r="S122" s="151">
        <f t="shared" si="11"/>
        <v>70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7"/>
        <v>"0118"</v>
      </c>
      <c r="F123" s="157" t="str">
        <f t="shared" si="17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4582</v>
      </c>
      <c r="L123" s="99"/>
      <c r="M123" s="21" t="str">
        <f t="shared" si="16"/>
        <v>ITM_0118</v>
      </c>
      <c r="N123" s="21"/>
      <c r="O123"/>
      <c r="P123" t="str">
        <f t="shared" si="10"/>
        <v/>
      </c>
      <c r="Q123"/>
      <c r="R123"/>
      <c r="S123" s="151">
        <f t="shared" si="11"/>
        <v>70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7"/>
        <v>"0119"</v>
      </c>
      <c r="F124" s="157" t="str">
        <f t="shared" si="17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4582</v>
      </c>
      <c r="L124" s="99"/>
      <c r="M124" s="21" t="str">
        <f t="shared" si="16"/>
        <v>ITM_0119</v>
      </c>
      <c r="N124" s="21"/>
      <c r="O124"/>
      <c r="P124" t="str">
        <f t="shared" si="10"/>
        <v/>
      </c>
      <c r="Q124"/>
      <c r="R124"/>
      <c r="S124" s="151">
        <f t="shared" si="11"/>
        <v>70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7"/>
        <v>"0120"</v>
      </c>
      <c r="F125" s="157" t="str">
        <f t="shared" si="17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4582</v>
      </c>
      <c r="L125" s="99"/>
      <c r="M125" s="21" t="str">
        <f t="shared" si="16"/>
        <v>ITM_0120</v>
      </c>
      <c r="N125" s="21"/>
      <c r="O125"/>
      <c r="P125" t="str">
        <f t="shared" si="10"/>
        <v/>
      </c>
      <c r="Q125"/>
      <c r="R125"/>
      <c r="S125" s="151">
        <f t="shared" si="11"/>
        <v>70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7"/>
        <v>"0121"</v>
      </c>
      <c r="F126" s="157" t="str">
        <f t="shared" si="17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4582</v>
      </c>
      <c r="L126" s="99"/>
      <c r="M126" s="21" t="str">
        <f t="shared" si="16"/>
        <v>ITM_0121</v>
      </c>
      <c r="N126" s="21"/>
      <c r="O126"/>
      <c r="P126" t="str">
        <f t="shared" si="10"/>
        <v/>
      </c>
      <c r="Q126"/>
      <c r="R126"/>
      <c r="S126" s="151">
        <f t="shared" si="11"/>
        <v>70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7"/>
        <v>"0122"</v>
      </c>
      <c r="F127" s="157" t="str">
        <f t="shared" si="17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4582</v>
      </c>
      <c r="L127" s="99"/>
      <c r="M127" s="21" t="str">
        <f t="shared" si="16"/>
        <v>ITM_0122</v>
      </c>
      <c r="N127" s="21"/>
      <c r="O127"/>
      <c r="P127" t="str">
        <f t="shared" si="10"/>
        <v/>
      </c>
      <c r="Q127"/>
      <c r="R127"/>
      <c r="S127" s="151">
        <f t="shared" si="11"/>
        <v>70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7"/>
        <v>"0123"</v>
      </c>
      <c r="F128" s="157" t="str">
        <f t="shared" si="17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4582</v>
      </c>
      <c r="L128" s="99"/>
      <c r="M128" s="21" t="str">
        <f t="shared" si="16"/>
        <v>ITM_0123</v>
      </c>
      <c r="N128" s="21"/>
      <c r="O128"/>
      <c r="P128" t="str">
        <f t="shared" si="10"/>
        <v/>
      </c>
      <c r="Q128"/>
      <c r="R128"/>
      <c r="S128" s="151">
        <f t="shared" si="11"/>
        <v>70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7"/>
        <v>"0124"</v>
      </c>
      <c r="F129" s="157" t="str">
        <f t="shared" si="17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4582</v>
      </c>
      <c r="L129" s="99"/>
      <c r="M129" s="21" t="str">
        <f t="shared" si="16"/>
        <v>ITM_0124</v>
      </c>
      <c r="N129" s="21"/>
      <c r="O129"/>
      <c r="P129" t="str">
        <f t="shared" si="10"/>
        <v/>
      </c>
      <c r="Q129"/>
      <c r="R129"/>
      <c r="S129" s="151">
        <f t="shared" si="11"/>
        <v>70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7"/>
        <v>"0125"</v>
      </c>
      <c r="F130" s="157" t="str">
        <f t="shared" si="17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4582</v>
      </c>
      <c r="L130" s="99"/>
      <c r="M130" s="21" t="str">
        <f t="shared" si="16"/>
        <v>ITM_0125</v>
      </c>
      <c r="N130" s="21"/>
      <c r="O130"/>
      <c r="P130" t="str">
        <f t="shared" si="10"/>
        <v/>
      </c>
      <c r="Q130"/>
      <c r="R130"/>
      <c r="S130" s="151">
        <f t="shared" si="11"/>
        <v>70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7"/>
        <v>"0126"</v>
      </c>
      <c r="F131" s="157" t="str">
        <f t="shared" si="17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4582</v>
      </c>
      <c r="L131" s="99"/>
      <c r="M131" s="21" t="str">
        <f t="shared" si="16"/>
        <v>ITM_0126</v>
      </c>
      <c r="N131" s="21"/>
      <c r="O131"/>
      <c r="P131" t="str">
        <f t="shared" si="10"/>
        <v/>
      </c>
      <c r="Q131"/>
      <c r="R131"/>
      <c r="S131" s="151">
        <f t="shared" si="11"/>
        <v>70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7"/>
        <v>"0127"</v>
      </c>
      <c r="F132" s="157" t="str">
        <f t="shared" si="17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4582</v>
      </c>
      <c r="L132" s="99"/>
      <c r="M132" s="21" t="str">
        <f t="shared" si="16"/>
        <v>ITM_0127</v>
      </c>
      <c r="N132" s="21"/>
      <c r="O132"/>
      <c r="P132" t="str">
        <f t="shared" si="10"/>
        <v/>
      </c>
      <c r="Q132"/>
      <c r="R132"/>
      <c r="S132" s="151">
        <f t="shared" si="11"/>
        <v>70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70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70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4604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70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4605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70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3873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4583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70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3874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4583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70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3875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4583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70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3939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4583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70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3876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4583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71</v>
      </c>
      <c r="T141" s="3" t="s">
        <v>4546</v>
      </c>
      <c r="U141" s="4" t="s">
        <v>4463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3877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4583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71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3878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4583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71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3880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4583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72</v>
      </c>
      <c r="T144" s="3" t="s">
        <v>4546</v>
      </c>
      <c r="U144" s="4" t="s">
        <v>4463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3881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4583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72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3882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4583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72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3883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4583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72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3884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4583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72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3885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4583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72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3886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4583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72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3887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4583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72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3888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4583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73</v>
      </c>
      <c r="T152" s="3" t="s">
        <v>4546</v>
      </c>
      <c r="U152" s="4" t="s">
        <v>4463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3889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4583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73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3890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4583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74</v>
      </c>
      <c r="T154" s="3" t="s">
        <v>4546</v>
      </c>
      <c r="U154" s="119" t="s">
        <v>4463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3891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4583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74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3892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4583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74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3893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4583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74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3894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4583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74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3895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4583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74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3896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4583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74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3897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4583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74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3898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4583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74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3899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4583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74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3900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4583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74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4583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74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4583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74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4583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74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4583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74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3901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4583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74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4583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74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3823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4583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74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3826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4583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74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3828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4583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74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3829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4583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74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3830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4583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74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3831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4583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74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3902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4583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74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3903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4583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74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3904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4583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74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3905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4583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74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3906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4583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74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3907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4583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74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3908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4583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74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3909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4583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74</v>
      </c>
      <c r="T184" s="3" t="s">
        <v>4546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3910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4583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74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3911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4583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74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3912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4583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74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3913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4583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74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3914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4583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74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4102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4583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74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3916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4583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74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3917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4583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74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3918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4583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74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3919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4583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74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3920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4583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74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3879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4583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74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3921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4583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74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3922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4583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74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3923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4583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74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3924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4583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74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3925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4583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75</v>
      </c>
      <c r="T201" s="3" t="s">
        <v>4546</v>
      </c>
      <c r="U201" s="119" t="s">
        <v>4463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3926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4583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75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3927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4583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75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3928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4583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75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3929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4583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75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3930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4583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75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3931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4583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75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3932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4583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75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3933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4583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75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3934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4583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76</v>
      </c>
      <c r="T210" s="3" t="s">
        <v>4546</v>
      </c>
      <c r="U210" s="119" t="s">
        <v>4463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3935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4583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76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3936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4583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76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3937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4583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77</v>
      </c>
      <c r="T213" s="3" t="s">
        <v>4544</v>
      </c>
      <c r="U213" s="119" t="s">
        <v>4463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3938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4583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78</v>
      </c>
      <c r="T214" s="133" t="s">
        <v>4546</v>
      </c>
      <c r="U214" s="119" t="s">
        <v>4463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4582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78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4583</v>
      </c>
      <c r="L216" s="149"/>
      <c r="M216" s="21" t="s">
        <v>3971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78</v>
      </c>
      <c r="T216" s="3" t="s">
        <v>4546</v>
      </c>
      <c r="U216" s="114" t="s">
        <v>4449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4582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78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4582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78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4582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78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4582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78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4582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78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4582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78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4582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78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4582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78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4582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78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4582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78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4582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78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4582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78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78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78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4606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78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4583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78</v>
      </c>
      <c r="T232" s="3"/>
      <c r="U232" s="115" t="s">
        <v>4449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4583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78</v>
      </c>
      <c r="T233" s="3"/>
      <c r="U233" s="115" t="s">
        <v>4449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4583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78</v>
      </c>
      <c r="T234" s="3"/>
      <c r="U234" s="115" t="s">
        <v>4449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4583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78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4583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78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4583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78</v>
      </c>
      <c r="T237" s="3"/>
      <c r="U237" s="115" t="s">
        <v>4449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4583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78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4583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78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4583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78</v>
      </c>
      <c r="T240" s="3"/>
      <c r="U240" s="114" t="s">
        <v>4549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4583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78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4583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78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4583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78</v>
      </c>
      <c r="T243" s="3"/>
      <c r="U243" s="114" t="s">
        <v>4549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4583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78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4583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78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4583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78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4583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78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4583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78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4583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78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4583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78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4583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78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4583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78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4583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78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4583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78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4583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78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4583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78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4583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78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4583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78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4583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78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4583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78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4583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78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4583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78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4583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78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4350</v>
      </c>
      <c r="D264" s="1" t="s">
        <v>27</v>
      </c>
      <c r="E264" s="16" t="s">
        <v>4371</v>
      </c>
      <c r="F264" s="16" t="s">
        <v>4351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4583</v>
      </c>
      <c r="M264" s="21" t="s">
        <v>4346</v>
      </c>
      <c r="N264" s="21"/>
      <c r="O264"/>
      <c r="P264" t="str">
        <f t="shared" si="29"/>
        <v>NOT EQUAL</v>
      </c>
      <c r="Q264"/>
      <c r="R264"/>
      <c r="S264" s="151">
        <f t="shared" si="32"/>
        <v>78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4350</v>
      </c>
      <c r="D265" s="1" t="s">
        <v>27</v>
      </c>
      <c r="E265" s="16" t="s">
        <v>4371</v>
      </c>
      <c r="F265" s="16" t="s">
        <v>4352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4583</v>
      </c>
      <c r="M265" s="21" t="s">
        <v>4347</v>
      </c>
      <c r="N265" s="21"/>
      <c r="O265"/>
      <c r="P265" t="str">
        <f t="shared" si="29"/>
        <v>NOT EQUAL</v>
      </c>
      <c r="Q265"/>
      <c r="R265"/>
      <c r="S265" s="151">
        <f t="shared" si="32"/>
        <v>78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4350</v>
      </c>
      <c r="D266" s="1" t="s">
        <v>169</v>
      </c>
      <c r="E266" s="16" t="s">
        <v>4372</v>
      </c>
      <c r="F266" s="16" t="s">
        <v>4353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4583</v>
      </c>
      <c r="M266" s="21" t="s">
        <v>4348</v>
      </c>
      <c r="N266" s="21"/>
      <c r="O266"/>
      <c r="P266" t="str">
        <f t="shared" si="29"/>
        <v>NOT EQUAL</v>
      </c>
      <c r="Q266"/>
      <c r="R266"/>
      <c r="S266" s="151">
        <f t="shared" si="32"/>
        <v>78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4350</v>
      </c>
      <c r="D267" s="1" t="s">
        <v>169</v>
      </c>
      <c r="E267" s="16" t="s">
        <v>4372</v>
      </c>
      <c r="F267" s="16" t="s">
        <v>4351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4583</v>
      </c>
      <c r="M267" s="21" t="s">
        <v>4349</v>
      </c>
      <c r="N267" s="21"/>
      <c r="O267"/>
      <c r="P267" t="str">
        <f t="shared" si="29"/>
        <v>NOT EQUAL</v>
      </c>
      <c r="Q267"/>
      <c r="R267"/>
      <c r="S267" s="151">
        <f t="shared" si="32"/>
        <v>78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4583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78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4583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78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4583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78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4583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78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4583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78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4583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78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4583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78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4583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78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4583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78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4583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78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4583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78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4583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78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4583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78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4583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78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4583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78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4583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78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4583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78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4583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78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4583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78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4583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78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4583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78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4583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78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4583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78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4583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78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4583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78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4583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78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4583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78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4583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78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4583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78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4583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78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4583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78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4583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78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4583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78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4583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78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4583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78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4583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78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4583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78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4583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78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4583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78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4583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78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4583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78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4583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78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4583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78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4583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78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4583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78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4583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78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4583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78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4583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78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4583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78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4583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78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4583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78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4583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78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4583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78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4583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78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4583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78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4583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78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4583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78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4583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78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4583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78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4583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78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4583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78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4583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78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4583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78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4583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78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4583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78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4583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78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4583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78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4583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78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4374</v>
      </c>
      <c r="D336" s="71" t="s">
        <v>27</v>
      </c>
      <c r="E336" s="72" t="s">
        <v>4375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4583</v>
      </c>
      <c r="M336" s="75" t="s">
        <v>4380</v>
      </c>
      <c r="N336" s="75"/>
      <c r="O336"/>
      <c r="P336" t="str">
        <f t="shared" si="43"/>
        <v>NOT EQUAL</v>
      </c>
      <c r="Q336"/>
      <c r="R336"/>
      <c r="S336" s="151">
        <f t="shared" si="38"/>
        <v>78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4374</v>
      </c>
      <c r="D337" s="71" t="s">
        <v>27</v>
      </c>
      <c r="E337" s="72" t="s">
        <v>4375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4583</v>
      </c>
      <c r="M337" s="75" t="s">
        <v>4381</v>
      </c>
      <c r="N337" s="75"/>
      <c r="O337"/>
      <c r="P337" t="str">
        <f t="shared" si="43"/>
        <v>NOT EQUAL</v>
      </c>
      <c r="Q337"/>
      <c r="R337"/>
      <c r="S337" s="151">
        <f t="shared" si="38"/>
        <v>78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4374</v>
      </c>
      <c r="D338" s="1" t="s">
        <v>169</v>
      </c>
      <c r="E338" s="16" t="s">
        <v>4376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4583</v>
      </c>
      <c r="M338" s="21" t="s">
        <v>4385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78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4374</v>
      </c>
      <c r="D339" s="71" t="s">
        <v>169</v>
      </c>
      <c r="E339" s="161" t="s">
        <v>4376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4583</v>
      </c>
      <c r="M339" s="75" t="s">
        <v>4387</v>
      </c>
      <c r="N339" s="75"/>
      <c r="O339"/>
      <c r="P339" t="str">
        <f t="shared" si="43"/>
        <v>NOT EQUAL</v>
      </c>
      <c r="Q339"/>
      <c r="R339"/>
      <c r="S339" s="151">
        <f t="shared" si="38"/>
        <v>78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4583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78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4583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78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4583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78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4583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78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4583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78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4583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78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4583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78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4583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78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4583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78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4583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78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4583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78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4583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78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4583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78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4583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78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4583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78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4583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78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4583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78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4583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78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4583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78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4583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78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4583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78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4583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78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4583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78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4583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78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4583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78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4583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78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4583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78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4583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78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4583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78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4583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78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4583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78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4583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78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4583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78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4583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78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4583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78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4583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78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4583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78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4583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78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4583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78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4583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78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4583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78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4583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78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4583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78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4583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78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4582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78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4582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78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4582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78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4582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78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4582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78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4582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78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4582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78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4582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78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4582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78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4582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78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4582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78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4582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78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4582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78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4582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78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78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78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4611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78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4150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4583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78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4150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4583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78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4150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4583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78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4150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4583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78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4150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4583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78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4150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4583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78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4583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79</v>
      </c>
      <c r="T407" s="3" t="s">
        <v>4545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3944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4583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80</v>
      </c>
      <c r="T408" s="3" t="s">
        <v>4545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3955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4583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81</v>
      </c>
      <c r="T409" s="3" t="s">
        <v>4545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3965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4583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82</v>
      </c>
      <c r="T410" s="3" t="s">
        <v>4545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3953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4583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83</v>
      </c>
      <c r="T411" s="3" t="s">
        <v>4545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3954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4583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84</v>
      </c>
      <c r="T412" s="3" t="s">
        <v>4545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3964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4583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85</v>
      </c>
      <c r="T413" s="3" t="s">
        <v>4545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3947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4583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86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3946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4583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87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3948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4583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88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3961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4583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89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3949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4583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90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3957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4583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91</v>
      </c>
      <c r="T419" s="3" t="s">
        <v>4545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3958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4583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92</v>
      </c>
      <c r="T420" s="3" t="s">
        <v>4545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3959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4583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93</v>
      </c>
      <c r="T421" s="3" t="s">
        <v>4545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3960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4583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94</v>
      </c>
      <c r="T422" s="3" t="s">
        <v>4545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3962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4583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95</v>
      </c>
      <c r="T423" s="3" t="s">
        <v>4545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3963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4583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96</v>
      </c>
      <c r="T424" s="3" t="s">
        <v>4545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3945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4583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97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3950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4583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98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3956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4583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99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3951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4583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100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3952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4583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101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4583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102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3966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4583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103</v>
      </c>
      <c r="T431" s="3" t="s">
        <v>4545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4377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4583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104</v>
      </c>
      <c r="T432" s="3" t="s">
        <v>4544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4378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4583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105</v>
      </c>
      <c r="T433" s="3" t="s">
        <v>4544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4582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105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4582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105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4582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105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4582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105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105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105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4608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105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4583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106</v>
      </c>
      <c r="T441" s="3" t="s">
        <v>4550</v>
      </c>
      <c r="U441" s="114"/>
      <c r="V441" s="114" t="s">
        <v>4457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4583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106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4583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107</v>
      </c>
      <c r="T443" s="3" t="s">
        <v>4550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4583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108</v>
      </c>
      <c r="T444" s="3" t="s">
        <v>4550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4583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109</v>
      </c>
      <c r="T445" s="3" t="s">
        <v>4550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4583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110</v>
      </c>
      <c r="T446" s="3" t="s">
        <v>4550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4583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111</v>
      </c>
      <c r="T447" s="3" t="s">
        <v>4550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4583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112</v>
      </c>
      <c r="T448" s="3" t="s">
        <v>4550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4583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113</v>
      </c>
      <c r="T449" s="3" t="s">
        <v>4550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4583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114</v>
      </c>
      <c r="T450" s="3" t="s">
        <v>4550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4583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115</v>
      </c>
      <c r="T451" s="3" t="s">
        <v>4550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4583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116</v>
      </c>
      <c r="T452" s="3" t="s">
        <v>4550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4583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117</v>
      </c>
      <c r="T453" s="3" t="s">
        <v>4550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4583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118</v>
      </c>
      <c r="T454" s="3" t="s">
        <v>4550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4583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119</v>
      </c>
      <c r="T455" s="3" t="s">
        <v>4550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4583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120</v>
      </c>
      <c r="T456" s="3" t="s">
        <v>4550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4583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121</v>
      </c>
      <c r="T457" s="3" t="s">
        <v>4550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4583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122</v>
      </c>
      <c r="T458" s="3" t="s">
        <v>4550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4583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123</v>
      </c>
      <c r="T459" s="3" t="s">
        <v>4550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4583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124</v>
      </c>
      <c r="T460" s="3" t="s">
        <v>4550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4583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125</v>
      </c>
      <c r="T461" s="3" t="s">
        <v>4550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4583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126</v>
      </c>
      <c r="T462" s="3" t="s">
        <v>4550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4583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127</v>
      </c>
      <c r="T463" s="3" t="s">
        <v>4550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4583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128</v>
      </c>
      <c r="T464" s="3" t="s">
        <v>4550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4583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129</v>
      </c>
      <c r="T465" s="3" t="s">
        <v>4550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4582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129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4582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129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4582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129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4582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129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4582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129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129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129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4607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129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4156</v>
      </c>
      <c r="D474" s="1" t="s">
        <v>4524</v>
      </c>
      <c r="E474" s="18" t="s">
        <v>4525</v>
      </c>
      <c r="F474" s="18" t="s">
        <v>4525</v>
      </c>
      <c r="G474" s="144">
        <v>0</v>
      </c>
      <c r="H474" s="144">
        <v>0</v>
      </c>
      <c r="I474" s="37" t="s">
        <v>4194</v>
      </c>
      <c r="J474" s="37" t="s">
        <v>2189</v>
      </c>
      <c r="K474" s="134" t="s">
        <v>4582</v>
      </c>
      <c r="L474" s="9"/>
      <c r="M474" s="75" t="s">
        <v>4526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129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4156</v>
      </c>
      <c r="D475" s="36" t="s">
        <v>4159</v>
      </c>
      <c r="E475" s="76" t="s">
        <v>4195</v>
      </c>
      <c r="F475" s="76" t="s">
        <v>4195</v>
      </c>
      <c r="G475" s="144">
        <v>0</v>
      </c>
      <c r="H475" s="144">
        <v>0</v>
      </c>
      <c r="I475" s="37" t="s">
        <v>4194</v>
      </c>
      <c r="J475" s="37" t="s">
        <v>2189</v>
      </c>
      <c r="K475" s="134" t="s">
        <v>4582</v>
      </c>
      <c r="L475" s="9"/>
      <c r="M475" s="77" t="s">
        <v>4221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129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4156</v>
      </c>
      <c r="D476" s="1" t="s">
        <v>4160</v>
      </c>
      <c r="E476" s="18" t="s">
        <v>4196</v>
      </c>
      <c r="F476" s="18" t="s">
        <v>4196</v>
      </c>
      <c r="G476" s="143">
        <v>0</v>
      </c>
      <c r="H476" s="143">
        <v>0</v>
      </c>
      <c r="I476" s="37" t="s">
        <v>4194</v>
      </c>
      <c r="J476" s="37" t="s">
        <v>2189</v>
      </c>
      <c r="K476" s="134" t="s">
        <v>4582</v>
      </c>
      <c r="L476" s="9"/>
      <c r="M476" s="21" t="s">
        <v>4222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129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4156</v>
      </c>
      <c r="D477" s="1" t="s">
        <v>4161</v>
      </c>
      <c r="E477" s="18" t="s">
        <v>4197</v>
      </c>
      <c r="F477" s="18" t="s">
        <v>4197</v>
      </c>
      <c r="G477" s="143">
        <v>0</v>
      </c>
      <c r="H477" s="143">
        <v>0</v>
      </c>
      <c r="I477" s="37" t="s">
        <v>4194</v>
      </c>
      <c r="J477" s="37" t="s">
        <v>2189</v>
      </c>
      <c r="K477" s="134" t="s">
        <v>4582</v>
      </c>
      <c r="L477" s="9"/>
      <c r="M477" s="21" t="s">
        <v>4223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129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4156</v>
      </c>
      <c r="D478" s="1" t="s">
        <v>4162</v>
      </c>
      <c r="E478" s="18" t="s">
        <v>4198</v>
      </c>
      <c r="F478" s="18" t="s">
        <v>4198</v>
      </c>
      <c r="G478" s="143">
        <v>0</v>
      </c>
      <c r="H478" s="143">
        <v>0</v>
      </c>
      <c r="I478" s="37" t="s">
        <v>4194</v>
      </c>
      <c r="J478" s="37" t="s">
        <v>2189</v>
      </c>
      <c r="K478" s="134" t="s">
        <v>4582</v>
      </c>
      <c r="L478" s="9"/>
      <c r="M478" s="21" t="s">
        <v>4224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129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4156</v>
      </c>
      <c r="D479" s="1" t="s">
        <v>4163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4194</v>
      </c>
      <c r="J479" s="37" t="s">
        <v>2189</v>
      </c>
      <c r="K479" s="134" t="s">
        <v>4582</v>
      </c>
      <c r="L479" s="9"/>
      <c r="M479" s="21" t="s">
        <v>4225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129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4156</v>
      </c>
      <c r="D480" s="1" t="s">
        <v>4164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4194</v>
      </c>
      <c r="J480" s="37" t="s">
        <v>2189</v>
      </c>
      <c r="K480" s="134" t="s">
        <v>4582</v>
      </c>
      <c r="L480" s="9"/>
      <c r="M480" s="21" t="s">
        <v>4226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129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4156</v>
      </c>
      <c r="D481" s="30" t="s">
        <v>4293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4194</v>
      </c>
      <c r="J481" s="37" t="s">
        <v>2189</v>
      </c>
      <c r="K481" s="134" t="s">
        <v>4582</v>
      </c>
      <c r="L481" s="9"/>
      <c r="M481" s="31" t="s">
        <v>4296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129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4156</v>
      </c>
      <c r="D482" s="1" t="s">
        <v>4165</v>
      </c>
      <c r="E482" s="18" t="s">
        <v>4199</v>
      </c>
      <c r="F482" s="18" t="s">
        <v>4199</v>
      </c>
      <c r="G482" s="143">
        <v>0</v>
      </c>
      <c r="H482" s="143">
        <v>0</v>
      </c>
      <c r="I482" s="37" t="s">
        <v>4194</v>
      </c>
      <c r="J482" s="37" t="s">
        <v>2189</v>
      </c>
      <c r="K482" s="134" t="s">
        <v>4582</v>
      </c>
      <c r="L482" s="9"/>
      <c r="M482" s="21" t="s">
        <v>4227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130</v>
      </c>
      <c r="T482" s="3"/>
      <c r="U482" s="114" t="s">
        <v>4456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4156</v>
      </c>
      <c r="D483" s="1" t="s">
        <v>4166</v>
      </c>
      <c r="E483" s="18" t="s">
        <v>4200</v>
      </c>
      <c r="F483" s="18" t="s">
        <v>4200</v>
      </c>
      <c r="G483" s="143">
        <v>0</v>
      </c>
      <c r="H483" s="143">
        <v>0</v>
      </c>
      <c r="I483" s="37" t="s">
        <v>4194</v>
      </c>
      <c r="J483" s="37" t="s">
        <v>2189</v>
      </c>
      <c r="K483" s="134" t="s">
        <v>4582</v>
      </c>
      <c r="L483" s="9"/>
      <c r="M483" s="21" t="s">
        <v>4228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131</v>
      </c>
      <c r="T483" s="3"/>
      <c r="U483" s="114" t="s">
        <v>4456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4156</v>
      </c>
      <c r="D484" s="1" t="s">
        <v>4167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4194</v>
      </c>
      <c r="J484" s="37" t="s">
        <v>2189</v>
      </c>
      <c r="K484" s="134" t="s">
        <v>4582</v>
      </c>
      <c r="L484" s="9"/>
      <c r="M484" s="21" t="s">
        <v>4229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132</v>
      </c>
      <c r="T484" s="3"/>
      <c r="U484" s="114" t="s">
        <v>4456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4156</v>
      </c>
      <c r="D485" s="1" t="s">
        <v>4168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4194</v>
      </c>
      <c r="J485" s="37" t="s">
        <v>2189</v>
      </c>
      <c r="K485" s="134" t="s">
        <v>4582</v>
      </c>
      <c r="L485" s="9"/>
      <c r="M485" s="21" t="s">
        <v>4230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133</v>
      </c>
      <c r="T485" s="3"/>
      <c r="U485" s="114" t="s">
        <v>4456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4156</v>
      </c>
      <c r="D486" s="1" t="s">
        <v>4169</v>
      </c>
      <c r="E486" s="18" t="s">
        <v>4201</v>
      </c>
      <c r="F486" s="18" t="s">
        <v>4201</v>
      </c>
      <c r="G486" s="143">
        <v>0</v>
      </c>
      <c r="H486" s="143">
        <v>0</v>
      </c>
      <c r="I486" s="37" t="s">
        <v>4194</v>
      </c>
      <c r="J486" s="37" t="s">
        <v>2189</v>
      </c>
      <c r="K486" s="134" t="s">
        <v>4582</v>
      </c>
      <c r="L486" s="9"/>
      <c r="M486" s="21" t="s">
        <v>4231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133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4156</v>
      </c>
      <c r="D487" s="1" t="s">
        <v>4157</v>
      </c>
      <c r="E487" s="18" t="s">
        <v>4202</v>
      </c>
      <c r="F487" s="18" t="s">
        <v>4202</v>
      </c>
      <c r="G487" s="143">
        <v>0</v>
      </c>
      <c r="H487" s="143">
        <v>0</v>
      </c>
      <c r="I487" s="37" t="s">
        <v>4194</v>
      </c>
      <c r="J487" s="37" t="s">
        <v>2189</v>
      </c>
      <c r="K487" s="134" t="s">
        <v>4582</v>
      </c>
      <c r="L487" s="9"/>
      <c r="M487" s="21" t="s">
        <v>4232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133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4156</v>
      </c>
      <c r="D488" s="1" t="s">
        <v>4170</v>
      </c>
      <c r="E488" s="18" t="s">
        <v>4203</v>
      </c>
      <c r="F488" s="18" t="s">
        <v>4203</v>
      </c>
      <c r="G488" s="143">
        <v>0</v>
      </c>
      <c r="H488" s="143">
        <v>0</v>
      </c>
      <c r="I488" s="37" t="s">
        <v>4194</v>
      </c>
      <c r="J488" s="37" t="s">
        <v>2189</v>
      </c>
      <c r="K488" s="134" t="s">
        <v>4582</v>
      </c>
      <c r="L488" s="9"/>
      <c r="M488" s="21" t="s">
        <v>4233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133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4156</v>
      </c>
      <c r="D489" s="1" t="s">
        <v>4171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4194</v>
      </c>
      <c r="J489" s="37" t="s">
        <v>2189</v>
      </c>
      <c r="K489" s="134" t="s">
        <v>4582</v>
      </c>
      <c r="L489" s="9"/>
      <c r="M489" s="21" t="s">
        <v>4234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133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4156</v>
      </c>
      <c r="D490" s="1" t="s">
        <v>4158</v>
      </c>
      <c r="E490" s="137" t="s">
        <v>4220</v>
      </c>
      <c r="F490" s="140" t="s">
        <v>4220</v>
      </c>
      <c r="G490" s="143">
        <v>0</v>
      </c>
      <c r="H490" s="143">
        <v>0</v>
      </c>
      <c r="I490" s="37" t="s">
        <v>4194</v>
      </c>
      <c r="J490" s="37" t="s">
        <v>2189</v>
      </c>
      <c r="K490" s="134" t="s">
        <v>4582</v>
      </c>
      <c r="L490" s="9"/>
      <c r="M490" s="21" t="s">
        <v>4235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133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4156</v>
      </c>
      <c r="D491" s="1" t="s">
        <v>4172</v>
      </c>
      <c r="E491" s="137" t="s">
        <v>4204</v>
      </c>
      <c r="F491" s="140" t="s">
        <v>4204</v>
      </c>
      <c r="G491" s="143">
        <v>0</v>
      </c>
      <c r="H491" s="143">
        <v>0</v>
      </c>
      <c r="I491" s="37" t="s">
        <v>4194</v>
      </c>
      <c r="J491" s="37" t="s">
        <v>2189</v>
      </c>
      <c r="K491" s="134" t="s">
        <v>4582</v>
      </c>
      <c r="L491" s="9"/>
      <c r="M491" s="21" t="s">
        <v>4236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133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4156</v>
      </c>
      <c r="D492" s="1" t="s">
        <v>4173</v>
      </c>
      <c r="E492" s="18" t="s">
        <v>4205</v>
      </c>
      <c r="F492" s="18" t="s">
        <v>4205</v>
      </c>
      <c r="G492" s="143">
        <v>0</v>
      </c>
      <c r="H492" s="143">
        <v>0</v>
      </c>
      <c r="I492" s="37" t="s">
        <v>4194</v>
      </c>
      <c r="J492" s="37" t="s">
        <v>2189</v>
      </c>
      <c r="K492" s="134" t="s">
        <v>4582</v>
      </c>
      <c r="L492" s="9"/>
      <c r="M492" s="21" t="s">
        <v>4237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133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4156</v>
      </c>
      <c r="D493" s="1" t="s">
        <v>4174</v>
      </c>
      <c r="E493" s="18" t="s">
        <v>3862</v>
      </c>
      <c r="F493" s="18" t="s">
        <v>3862</v>
      </c>
      <c r="G493" s="143">
        <v>0</v>
      </c>
      <c r="H493" s="143">
        <v>0</v>
      </c>
      <c r="I493" s="37" t="s">
        <v>4194</v>
      </c>
      <c r="J493" s="37" t="s">
        <v>2189</v>
      </c>
      <c r="K493" s="134" t="s">
        <v>4582</v>
      </c>
      <c r="L493" s="9"/>
      <c r="M493" s="21" t="s">
        <v>4238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133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4156</v>
      </c>
      <c r="D494" s="1" t="s">
        <v>4175</v>
      </c>
      <c r="E494" s="18" t="s">
        <v>4206</v>
      </c>
      <c r="F494" s="18" t="s">
        <v>4206</v>
      </c>
      <c r="G494" s="62">
        <v>0</v>
      </c>
      <c r="H494" s="62">
        <v>0</v>
      </c>
      <c r="I494" s="37" t="s">
        <v>4194</v>
      </c>
      <c r="J494" s="37" t="s">
        <v>2189</v>
      </c>
      <c r="K494" s="134" t="s">
        <v>4582</v>
      </c>
      <c r="L494" s="9"/>
      <c r="M494" s="21" t="s">
        <v>4239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133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4156</v>
      </c>
      <c r="D495" s="1" t="s">
        <v>4155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4194</v>
      </c>
      <c r="J495" s="37" t="s">
        <v>2189</v>
      </c>
      <c r="K495" s="134" t="s">
        <v>4582</v>
      </c>
      <c r="L495" s="9"/>
      <c r="M495" s="21" t="s">
        <v>4240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133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4156</v>
      </c>
      <c r="D496" s="1" t="s">
        <v>4176</v>
      </c>
      <c r="E496" s="18" t="s">
        <v>4207</v>
      </c>
      <c r="F496" s="18" t="s">
        <v>4207</v>
      </c>
      <c r="G496" s="143">
        <v>0</v>
      </c>
      <c r="H496" s="143">
        <v>0</v>
      </c>
      <c r="I496" s="37" t="s">
        <v>4194</v>
      </c>
      <c r="J496" s="37" t="s">
        <v>2189</v>
      </c>
      <c r="K496" s="134" t="s">
        <v>4582</v>
      </c>
      <c r="L496" s="9"/>
      <c r="M496" s="21" t="s">
        <v>4241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133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4156</v>
      </c>
      <c r="D497" s="1" t="s">
        <v>4177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4194</v>
      </c>
      <c r="J497" s="37" t="s">
        <v>2189</v>
      </c>
      <c r="K497" s="134" t="s">
        <v>4582</v>
      </c>
      <c r="L497" s="9"/>
      <c r="M497" s="21" t="s">
        <v>4242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133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4156</v>
      </c>
      <c r="D498" s="1" t="s">
        <v>4178</v>
      </c>
      <c r="E498" s="18" t="s">
        <v>4208</v>
      </c>
      <c r="F498" s="18" t="s">
        <v>4208</v>
      </c>
      <c r="G498" s="143">
        <v>0</v>
      </c>
      <c r="H498" s="143">
        <v>0</v>
      </c>
      <c r="I498" s="37" t="s">
        <v>4194</v>
      </c>
      <c r="J498" s="37" t="s">
        <v>2189</v>
      </c>
      <c r="K498" s="134" t="s">
        <v>4582</v>
      </c>
      <c r="L498" s="9"/>
      <c r="M498" s="21" t="s">
        <v>4243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133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4156</v>
      </c>
      <c r="D499" s="1" t="s">
        <v>4179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4194</v>
      </c>
      <c r="J499" s="37" t="s">
        <v>2189</v>
      </c>
      <c r="K499" s="134" t="s">
        <v>4582</v>
      </c>
      <c r="L499" s="9"/>
      <c r="M499" s="21" t="s">
        <v>4244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133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4156</v>
      </c>
      <c r="D500" s="1" t="s">
        <v>4180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4194</v>
      </c>
      <c r="J500" s="37" t="s">
        <v>2189</v>
      </c>
      <c r="K500" s="134" t="s">
        <v>4582</v>
      </c>
      <c r="L500" s="9"/>
      <c r="M500" s="21" t="s">
        <v>4245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133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4156</v>
      </c>
      <c r="D501" s="1" t="s">
        <v>4181</v>
      </c>
      <c r="E501" s="18" t="s">
        <v>4209</v>
      </c>
      <c r="F501" s="18" t="s">
        <v>4209</v>
      </c>
      <c r="G501" s="62">
        <v>0</v>
      </c>
      <c r="H501" s="62">
        <v>0</v>
      </c>
      <c r="I501" s="37" t="s">
        <v>4194</v>
      </c>
      <c r="J501" s="37" t="s">
        <v>2189</v>
      </c>
      <c r="K501" s="134" t="s">
        <v>4582</v>
      </c>
      <c r="L501" s="9"/>
      <c r="M501" s="21" t="s">
        <v>4246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133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4156</v>
      </c>
      <c r="D502" s="1" t="s">
        <v>4182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4194</v>
      </c>
      <c r="J502" s="37" t="s">
        <v>2189</v>
      </c>
      <c r="K502" s="134" t="s">
        <v>4582</v>
      </c>
      <c r="L502" s="9"/>
      <c r="M502" s="21" t="s">
        <v>4247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133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4156</v>
      </c>
      <c r="D503" s="30" t="s">
        <v>4294</v>
      </c>
      <c r="E503" s="87" t="s">
        <v>4295</v>
      </c>
      <c r="F503" s="87" t="s">
        <v>4295</v>
      </c>
      <c r="G503" s="143">
        <v>0</v>
      </c>
      <c r="H503" s="143">
        <v>0</v>
      </c>
      <c r="I503" s="37" t="s">
        <v>4194</v>
      </c>
      <c r="J503" s="37" t="s">
        <v>2189</v>
      </c>
      <c r="K503" s="134" t="s">
        <v>4582</v>
      </c>
      <c r="L503" s="9"/>
      <c r="M503" s="31" t="s">
        <v>4297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133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4156</v>
      </c>
      <c r="D504" s="1" t="s">
        <v>4183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4194</v>
      </c>
      <c r="J504" s="37" t="s">
        <v>2189</v>
      </c>
      <c r="K504" s="134" t="s">
        <v>4582</v>
      </c>
      <c r="L504" s="9"/>
      <c r="M504" s="21" t="s">
        <v>4248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133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4156</v>
      </c>
      <c r="D505" s="1" t="s">
        <v>4184</v>
      </c>
      <c r="E505" s="18" t="s">
        <v>4210</v>
      </c>
      <c r="F505" s="18" t="s">
        <v>4210</v>
      </c>
      <c r="G505" s="143">
        <v>0</v>
      </c>
      <c r="H505" s="143">
        <v>0</v>
      </c>
      <c r="I505" s="37" t="s">
        <v>4194</v>
      </c>
      <c r="J505" s="37" t="s">
        <v>2189</v>
      </c>
      <c r="K505" s="134" t="s">
        <v>4582</v>
      </c>
      <c r="L505" s="9"/>
      <c r="M505" s="21" t="s">
        <v>4249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133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4156</v>
      </c>
      <c r="D506" s="1" t="s">
        <v>4185</v>
      </c>
      <c r="E506" s="18" t="s">
        <v>4211</v>
      </c>
      <c r="F506" s="18" t="s">
        <v>4211</v>
      </c>
      <c r="G506" s="143">
        <v>0</v>
      </c>
      <c r="H506" s="143">
        <v>0</v>
      </c>
      <c r="I506" s="37" t="s">
        <v>4194</v>
      </c>
      <c r="J506" s="37" t="s">
        <v>2189</v>
      </c>
      <c r="K506" s="134" t="s">
        <v>4582</v>
      </c>
      <c r="L506" s="9"/>
      <c r="M506" s="21" t="s">
        <v>4250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133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4156</v>
      </c>
      <c r="D507" s="1" t="s">
        <v>4186</v>
      </c>
      <c r="E507" s="18" t="s">
        <v>4212</v>
      </c>
      <c r="F507" s="18" t="s">
        <v>4212</v>
      </c>
      <c r="G507" s="143">
        <v>0</v>
      </c>
      <c r="H507" s="143">
        <v>0</v>
      </c>
      <c r="I507" s="37" t="s">
        <v>4194</v>
      </c>
      <c r="J507" s="37" t="s">
        <v>2189</v>
      </c>
      <c r="K507" s="134" t="s">
        <v>4582</v>
      </c>
      <c r="L507" s="9"/>
      <c r="M507" s="21" t="s">
        <v>4251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133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4156</v>
      </c>
      <c r="D508" s="1" t="s">
        <v>4187</v>
      </c>
      <c r="E508" s="18" t="s">
        <v>4213</v>
      </c>
      <c r="F508" s="18" t="s">
        <v>4213</v>
      </c>
      <c r="G508" s="143">
        <v>0</v>
      </c>
      <c r="H508" s="143">
        <v>0</v>
      </c>
      <c r="I508" s="37" t="s">
        <v>4194</v>
      </c>
      <c r="J508" s="37" t="s">
        <v>2189</v>
      </c>
      <c r="K508" s="134" t="s">
        <v>4582</v>
      </c>
      <c r="L508" s="9"/>
      <c r="M508" s="21" t="s">
        <v>4252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133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4156</v>
      </c>
      <c r="D509" s="1" t="s">
        <v>4188</v>
      </c>
      <c r="E509" s="18" t="s">
        <v>4214</v>
      </c>
      <c r="F509" s="18" t="s">
        <v>4214</v>
      </c>
      <c r="G509" s="143">
        <v>0</v>
      </c>
      <c r="H509" s="143">
        <v>0</v>
      </c>
      <c r="I509" s="37" t="s">
        <v>4194</v>
      </c>
      <c r="J509" s="37" t="s">
        <v>2189</v>
      </c>
      <c r="K509" s="134" t="s">
        <v>4582</v>
      </c>
      <c r="L509" s="9"/>
      <c r="M509" s="21" t="s">
        <v>4253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133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4156</v>
      </c>
      <c r="D510" s="1" t="s">
        <v>4189</v>
      </c>
      <c r="E510" s="18" t="s">
        <v>4215</v>
      </c>
      <c r="F510" s="18" t="s">
        <v>4215</v>
      </c>
      <c r="G510" s="143">
        <v>0</v>
      </c>
      <c r="H510" s="143">
        <v>0</v>
      </c>
      <c r="I510" s="37" t="s">
        <v>4194</v>
      </c>
      <c r="J510" s="37" t="s">
        <v>2189</v>
      </c>
      <c r="K510" s="134" t="s">
        <v>4582</v>
      </c>
      <c r="L510" s="9"/>
      <c r="M510" s="21" t="s">
        <v>4254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133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4156</v>
      </c>
      <c r="D511" s="1" t="s">
        <v>4190</v>
      </c>
      <c r="E511" s="18" t="s">
        <v>4216</v>
      </c>
      <c r="F511" s="18" t="s">
        <v>4216</v>
      </c>
      <c r="G511" s="62">
        <v>0</v>
      </c>
      <c r="H511" s="62">
        <v>0</v>
      </c>
      <c r="I511" s="37" t="s">
        <v>4194</v>
      </c>
      <c r="J511" s="37" t="s">
        <v>2189</v>
      </c>
      <c r="K511" s="134" t="s">
        <v>4582</v>
      </c>
      <c r="L511" s="9"/>
      <c r="M511" s="21" t="s">
        <v>4255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133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4156</v>
      </c>
      <c r="D512" s="1" t="s">
        <v>4191</v>
      </c>
      <c r="E512" s="18" t="s">
        <v>4217</v>
      </c>
      <c r="F512" s="18" t="s">
        <v>4217</v>
      </c>
      <c r="G512" s="143">
        <v>0</v>
      </c>
      <c r="H512" s="143">
        <v>0</v>
      </c>
      <c r="I512" s="37" t="s">
        <v>4194</v>
      </c>
      <c r="J512" s="37" t="s">
        <v>2189</v>
      </c>
      <c r="K512" s="134" t="s">
        <v>4582</v>
      </c>
      <c r="L512" s="9"/>
      <c r="M512" s="21" t="s">
        <v>4256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133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4156</v>
      </c>
      <c r="D513" s="1" t="s">
        <v>4192</v>
      </c>
      <c r="E513" s="18" t="s">
        <v>4218</v>
      </c>
      <c r="F513" s="18" t="s">
        <v>4218</v>
      </c>
      <c r="G513" s="143">
        <v>0</v>
      </c>
      <c r="H513" s="143">
        <v>0</v>
      </c>
      <c r="I513" s="37" t="s">
        <v>4194</v>
      </c>
      <c r="J513" s="37" t="s">
        <v>2189</v>
      </c>
      <c r="K513" s="134" t="s">
        <v>4582</v>
      </c>
      <c r="L513" s="9"/>
      <c r="M513" s="21" t="s">
        <v>4257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133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4156</v>
      </c>
      <c r="D514" s="1" t="s">
        <v>4193</v>
      </c>
      <c r="E514" s="18" t="s">
        <v>4219</v>
      </c>
      <c r="F514" s="18" t="s">
        <v>4219</v>
      </c>
      <c r="G514" s="143">
        <v>0</v>
      </c>
      <c r="H514" s="143">
        <v>0</v>
      </c>
      <c r="I514" s="37" t="s">
        <v>4194</v>
      </c>
      <c r="J514" s="37" t="s">
        <v>2189</v>
      </c>
      <c r="K514" s="134" t="s">
        <v>4582</v>
      </c>
      <c r="L514" s="9"/>
      <c r="M514" s="21" t="s">
        <v>4258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133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4582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133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4582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133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4582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133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4582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133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4582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133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4582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133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4582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133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4582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133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4582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133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4582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133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4582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133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4582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133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4582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133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4582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133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4582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133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4582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133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4582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133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4582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133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4582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133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4582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133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4582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133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4582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133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4582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133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133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133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4609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133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4291</v>
      </c>
      <c r="J541" s="16" t="s">
        <v>2189</v>
      </c>
      <c r="K541" s="134" t="s">
        <v>4582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134</v>
      </c>
      <c r="T541" s="3" t="s">
        <v>4569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4291</v>
      </c>
      <c r="J542" s="16" t="s">
        <v>2189</v>
      </c>
      <c r="K542" s="134" t="s">
        <v>4582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135</v>
      </c>
      <c r="T542" s="3" t="s">
        <v>4569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4291</v>
      </c>
      <c r="J543" s="16" t="s">
        <v>2189</v>
      </c>
      <c r="K543" s="134" t="s">
        <v>4582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136</v>
      </c>
      <c r="T543" s="3" t="s">
        <v>4569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4291</v>
      </c>
      <c r="J544" s="16" t="s">
        <v>2189</v>
      </c>
      <c r="K544" s="134" t="s">
        <v>4582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137</v>
      </c>
      <c r="T544" s="3" t="s">
        <v>4569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4291</v>
      </c>
      <c r="J545" s="16" t="s">
        <v>2189</v>
      </c>
      <c r="K545" s="134" t="s">
        <v>4582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138</v>
      </c>
      <c r="T545" s="3" t="s">
        <v>4569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4291</v>
      </c>
      <c r="J546" s="16" t="s">
        <v>2189</v>
      </c>
      <c r="K546" s="134" t="s">
        <v>4582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139</v>
      </c>
      <c r="T546" s="3" t="s">
        <v>4569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4291</v>
      </c>
      <c r="J547" s="16" t="s">
        <v>2189</v>
      </c>
      <c r="K547" s="134" t="s">
        <v>4582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140</v>
      </c>
      <c r="T547" s="3" t="s">
        <v>4569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4291</v>
      </c>
      <c r="J548" s="16" t="s">
        <v>2189</v>
      </c>
      <c r="K548" s="134" t="s">
        <v>4582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141</v>
      </c>
      <c r="T548" s="3" t="s">
        <v>4569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4582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141</v>
      </c>
      <c r="T549" s="3"/>
      <c r="U549" s="114"/>
      <c r="V549" s="114"/>
      <c r="W549" s="155" t="str">
        <f t="shared" si="63"/>
        <v/>
      </c>
      <c r="X549" s="105" t="str">
        <f t="shared" si="64"/>
        <v/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4582</v>
      </c>
      <c r="L550" s="1" t="s">
        <v>4612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141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4582</v>
      </c>
      <c r="L551" s="1" t="s">
        <v>4613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141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4582</v>
      </c>
      <c r="L552" s="1" t="s">
        <v>4614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141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4582</v>
      </c>
      <c r="L553" s="1" t="s">
        <v>4615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141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4291</v>
      </c>
      <c r="J554" s="16" t="s">
        <v>2189</v>
      </c>
      <c r="K554" s="134" t="s">
        <v>4582</v>
      </c>
      <c r="L554" s="1" t="s">
        <v>4616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142</v>
      </c>
      <c r="T554" s="3" t="s">
        <v>4569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4291</v>
      </c>
      <c r="J555" s="16" t="s">
        <v>2189</v>
      </c>
      <c r="K555" s="134" t="s">
        <v>4582</v>
      </c>
      <c r="L555" s="1" t="s">
        <v>4617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143</v>
      </c>
      <c r="T555" s="3" t="s">
        <v>4569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4291</v>
      </c>
      <c r="J556" s="16" t="s">
        <v>2189</v>
      </c>
      <c r="K556" s="134" t="s">
        <v>4582</v>
      </c>
      <c r="L556" s="1" t="s">
        <v>4618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144</v>
      </c>
      <c r="T556" s="3" t="s">
        <v>4569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4291</v>
      </c>
      <c r="J557" s="16" t="s">
        <v>2189</v>
      </c>
      <c r="K557" s="134" t="s">
        <v>4582</v>
      </c>
      <c r="L557" s="1" t="s">
        <v>4619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145</v>
      </c>
      <c r="T557" s="3" t="s">
        <v>4569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4291</v>
      </c>
      <c r="J558" s="16" t="s">
        <v>2189</v>
      </c>
      <c r="K558" s="134" t="s">
        <v>4582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146</v>
      </c>
      <c r="T558" s="3" t="s">
        <v>4569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4291</v>
      </c>
      <c r="J559" s="16" t="s">
        <v>2189</v>
      </c>
      <c r="K559" s="134" t="s">
        <v>4582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147</v>
      </c>
      <c r="T559" s="3" t="s">
        <v>4569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4291</v>
      </c>
      <c r="J560" s="16" t="s">
        <v>2189</v>
      </c>
      <c r="K560" s="134" t="s">
        <v>4582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148</v>
      </c>
      <c r="T560" s="3" t="s">
        <v>4569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4291</v>
      </c>
      <c r="J561" s="16" t="s">
        <v>2189</v>
      </c>
      <c r="K561" s="134" t="s">
        <v>4582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149</v>
      </c>
      <c r="T561" s="3" t="s">
        <v>4569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4582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149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4582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149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4582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149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4582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149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4582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149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4582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149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4582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149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4582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149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4582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149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4582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149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4277</v>
      </c>
      <c r="J572" s="16" t="s">
        <v>2189</v>
      </c>
      <c r="K572" s="134" t="s">
        <v>4582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149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4277</v>
      </c>
      <c r="J573" s="16" t="s">
        <v>2189</v>
      </c>
      <c r="K573" s="134" t="s">
        <v>4582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149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4277</v>
      </c>
      <c r="J574" s="16" t="s">
        <v>2189</v>
      </c>
      <c r="K574" s="134" t="s">
        <v>4582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149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4277</v>
      </c>
      <c r="J575" s="16" t="s">
        <v>2189</v>
      </c>
      <c r="K575" s="134" t="s">
        <v>4582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149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4277</v>
      </c>
      <c r="J576" s="16" t="s">
        <v>2189</v>
      </c>
      <c r="K576" s="134" t="s">
        <v>4582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149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4277</v>
      </c>
      <c r="J577" s="16" t="s">
        <v>2189</v>
      </c>
      <c r="K577" s="134" t="s">
        <v>4582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149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4277</v>
      </c>
      <c r="J578" s="16" t="s">
        <v>2189</v>
      </c>
      <c r="K578" s="134" t="s">
        <v>4582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149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4277</v>
      </c>
      <c r="J579" s="16" t="s">
        <v>2189</v>
      </c>
      <c r="K579" s="134" t="s">
        <v>4582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149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4277</v>
      </c>
      <c r="J580" s="16" t="s">
        <v>2189</v>
      </c>
      <c r="K580" s="134" t="s">
        <v>4582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149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4277</v>
      </c>
      <c r="J581" s="16" t="s">
        <v>2189</v>
      </c>
      <c r="K581" s="134" t="s">
        <v>4582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149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4277</v>
      </c>
      <c r="J582" s="16" t="s">
        <v>2189</v>
      </c>
      <c r="K582" s="134" t="s">
        <v>4582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149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4277</v>
      </c>
      <c r="J583" s="16" t="s">
        <v>2189</v>
      </c>
      <c r="K583" s="134" t="s">
        <v>4582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149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4277</v>
      </c>
      <c r="J584" s="16" t="s">
        <v>2189</v>
      </c>
      <c r="K584" s="134" t="s">
        <v>4582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149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4277</v>
      </c>
      <c r="J585" s="16" t="s">
        <v>2189</v>
      </c>
      <c r="K585" s="134" t="s">
        <v>4582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149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4277</v>
      </c>
      <c r="J586" s="16" t="s">
        <v>2189</v>
      </c>
      <c r="K586" s="134" t="s">
        <v>4582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149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4277</v>
      </c>
      <c r="J587" s="16" t="s">
        <v>2189</v>
      </c>
      <c r="K587" s="134" t="s">
        <v>4582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149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4277</v>
      </c>
      <c r="J588" s="16" t="s">
        <v>2189</v>
      </c>
      <c r="K588" s="134" t="s">
        <v>4582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149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4277</v>
      </c>
      <c r="J589" s="16" t="s">
        <v>2189</v>
      </c>
      <c r="K589" s="134" t="s">
        <v>4582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149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4277</v>
      </c>
      <c r="J590" s="16" t="s">
        <v>2189</v>
      </c>
      <c r="K590" s="134" t="s">
        <v>4582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149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4277</v>
      </c>
      <c r="J591" s="16" t="s">
        <v>2189</v>
      </c>
      <c r="K591" s="134" t="s">
        <v>4582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149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4277</v>
      </c>
      <c r="J592" s="16" t="s">
        <v>2189</v>
      </c>
      <c r="K592" s="134" t="s">
        <v>4582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149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4277</v>
      </c>
      <c r="J593" s="16" t="s">
        <v>2189</v>
      </c>
      <c r="K593" s="134" t="s">
        <v>4582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149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4277</v>
      </c>
      <c r="J594" s="16" t="s">
        <v>2189</v>
      </c>
      <c r="K594" s="134" t="s">
        <v>4582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149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4277</v>
      </c>
      <c r="J595" s="16" t="s">
        <v>2189</v>
      </c>
      <c r="K595" s="134" t="s">
        <v>4582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149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4277</v>
      </c>
      <c r="J596" s="16" t="s">
        <v>2189</v>
      </c>
      <c r="K596" s="134" t="s">
        <v>4582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149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4277</v>
      </c>
      <c r="J597" s="16" t="s">
        <v>2189</v>
      </c>
      <c r="K597" s="134" t="s">
        <v>4582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149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4278</v>
      </c>
      <c r="J598" s="16" t="s">
        <v>2189</v>
      </c>
      <c r="K598" s="134" t="s">
        <v>4582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149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4278</v>
      </c>
      <c r="J599" s="16" t="s">
        <v>2189</v>
      </c>
      <c r="K599" s="134" t="s">
        <v>4582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149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4278</v>
      </c>
      <c r="J600" s="16" t="s">
        <v>2189</v>
      </c>
      <c r="K600" s="134" t="s">
        <v>4582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149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4278</v>
      </c>
      <c r="J601" s="16" t="s">
        <v>2189</v>
      </c>
      <c r="K601" s="134" t="s">
        <v>4582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149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4278</v>
      </c>
      <c r="J602" s="16" t="s">
        <v>2189</v>
      </c>
      <c r="K602" s="134" t="s">
        <v>4582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149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4278</v>
      </c>
      <c r="J603" s="16" t="s">
        <v>2189</v>
      </c>
      <c r="K603" s="134" t="s">
        <v>4582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149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4278</v>
      </c>
      <c r="J604" s="16" t="s">
        <v>2189</v>
      </c>
      <c r="K604" s="134" t="s">
        <v>4582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149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4278</v>
      </c>
      <c r="J605" s="16" t="s">
        <v>2189</v>
      </c>
      <c r="K605" s="134" t="s">
        <v>4582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149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4278</v>
      </c>
      <c r="J606" s="16" t="s">
        <v>2189</v>
      </c>
      <c r="K606" s="134" t="s">
        <v>4582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149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4278</v>
      </c>
      <c r="J607" s="16" t="s">
        <v>2189</v>
      </c>
      <c r="K607" s="134" t="s">
        <v>4582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149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4278</v>
      </c>
      <c r="J608" s="16" t="s">
        <v>2189</v>
      </c>
      <c r="K608" s="134" t="s">
        <v>4582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149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4278</v>
      </c>
      <c r="J609" s="16" t="s">
        <v>2189</v>
      </c>
      <c r="K609" s="134" t="s">
        <v>4582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149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4278</v>
      </c>
      <c r="J610" s="16" t="s">
        <v>2189</v>
      </c>
      <c r="K610" s="134" t="s">
        <v>4582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149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4278</v>
      </c>
      <c r="J611" s="16" t="s">
        <v>2189</v>
      </c>
      <c r="K611" s="134" t="s">
        <v>4582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149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4278</v>
      </c>
      <c r="J612" s="16" t="s">
        <v>2189</v>
      </c>
      <c r="K612" s="134" t="s">
        <v>4582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149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4278</v>
      </c>
      <c r="J613" s="16" t="s">
        <v>2189</v>
      </c>
      <c r="K613" s="134" t="s">
        <v>4582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149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4278</v>
      </c>
      <c r="J614" s="16" t="s">
        <v>2189</v>
      </c>
      <c r="K614" s="134" t="s">
        <v>4582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149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4278</v>
      </c>
      <c r="J615" s="16" t="s">
        <v>2189</v>
      </c>
      <c r="K615" s="134" t="s">
        <v>4582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149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4278</v>
      </c>
      <c r="J616" s="16" t="s">
        <v>2189</v>
      </c>
      <c r="K616" s="134" t="s">
        <v>4582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149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4278</v>
      </c>
      <c r="J617" s="16" t="s">
        <v>2189</v>
      </c>
      <c r="K617" s="134" t="s">
        <v>4582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149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4278</v>
      </c>
      <c r="J618" s="16" t="s">
        <v>2189</v>
      </c>
      <c r="K618" s="134" t="s">
        <v>4582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149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4278</v>
      </c>
      <c r="J619" s="16" t="s">
        <v>2189</v>
      </c>
      <c r="K619" s="134" t="s">
        <v>4582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149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4278</v>
      </c>
      <c r="J620" s="16" t="s">
        <v>2189</v>
      </c>
      <c r="K620" s="134" t="s">
        <v>4582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149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4278</v>
      </c>
      <c r="J621" s="16" t="s">
        <v>2189</v>
      </c>
      <c r="K621" s="134" t="s">
        <v>4582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149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4278</v>
      </c>
      <c r="J622" s="16" t="s">
        <v>2189</v>
      </c>
      <c r="K622" s="134" t="s">
        <v>4582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149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4278</v>
      </c>
      <c r="J623" s="16" t="s">
        <v>2189</v>
      </c>
      <c r="K623" s="134" t="s">
        <v>4582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149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4582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149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4582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149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4582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149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4582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149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4582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149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4582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149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4582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149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4582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149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4582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149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4582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149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4582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149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4582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149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4582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149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4582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149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4582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149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4582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149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4582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149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4582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149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4582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149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4582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149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4582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149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4582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149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4582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149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4582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149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4582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149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4582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149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4582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149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4582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149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4582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149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4582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149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4582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149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4582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149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4582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149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4582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149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4582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149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4582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149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4582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149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4582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149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4582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149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4582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149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4582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149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4582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149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4582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149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4582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149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4582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149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4582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149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4582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149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4582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149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4582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149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4582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149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4582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149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4582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149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4582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149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4582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149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4582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149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4582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149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4582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149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4582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149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4582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149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4582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149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4582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149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4582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149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4582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149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4582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149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4582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149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4582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149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4582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149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4582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149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4582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149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4582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149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4582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149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4582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149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4582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149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4582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149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4582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149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4582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149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4582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149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4582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149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4277</v>
      </c>
      <c r="J702" s="16" t="s">
        <v>2189</v>
      </c>
      <c r="K702" s="134" t="s">
        <v>4582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149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4277</v>
      </c>
      <c r="J703" s="16" t="s">
        <v>2189</v>
      </c>
      <c r="K703" s="134" t="s">
        <v>4582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149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4277</v>
      </c>
      <c r="J704" s="16" t="s">
        <v>2189</v>
      </c>
      <c r="K704" s="134" t="s">
        <v>4582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149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4277</v>
      </c>
      <c r="J705" s="16" t="s">
        <v>2189</v>
      </c>
      <c r="K705" s="134" t="s">
        <v>4582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149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4277</v>
      </c>
      <c r="J706" s="16" t="s">
        <v>2189</v>
      </c>
      <c r="K706" s="134" t="s">
        <v>4582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149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4277</v>
      </c>
      <c r="J707" s="16" t="s">
        <v>2189</v>
      </c>
      <c r="K707" s="134" t="s">
        <v>4582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149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4277</v>
      </c>
      <c r="J708" s="16" t="s">
        <v>2189</v>
      </c>
      <c r="K708" s="134" t="s">
        <v>4582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149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4277</v>
      </c>
      <c r="J709" s="16" t="s">
        <v>2189</v>
      </c>
      <c r="K709" s="134" t="s">
        <v>4582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149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4277</v>
      </c>
      <c r="J710" s="16" t="s">
        <v>2189</v>
      </c>
      <c r="K710" s="134" t="s">
        <v>4582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149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4277</v>
      </c>
      <c r="J711" s="16" t="s">
        <v>2189</v>
      </c>
      <c r="K711" s="134" t="s">
        <v>4582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149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4277</v>
      </c>
      <c r="J712" s="16" t="s">
        <v>2189</v>
      </c>
      <c r="K712" s="134" t="s">
        <v>4582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149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4277</v>
      </c>
      <c r="J713" s="16" t="s">
        <v>2189</v>
      </c>
      <c r="K713" s="134" t="s">
        <v>4582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149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4277</v>
      </c>
      <c r="J714" s="16" t="s">
        <v>2189</v>
      </c>
      <c r="K714" s="134" t="s">
        <v>4582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149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4277</v>
      </c>
      <c r="J715" s="16" t="s">
        <v>2189</v>
      </c>
      <c r="K715" s="134" t="s">
        <v>4582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149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4277</v>
      </c>
      <c r="J716" s="16" t="s">
        <v>2189</v>
      </c>
      <c r="K716" s="134" t="s">
        <v>4582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149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4277</v>
      </c>
      <c r="J717" s="16" t="s">
        <v>2189</v>
      </c>
      <c r="K717" s="134" t="s">
        <v>4582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149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4277</v>
      </c>
      <c r="J718" s="16" t="s">
        <v>2189</v>
      </c>
      <c r="K718" s="134" t="s">
        <v>4582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149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4277</v>
      </c>
      <c r="J719" s="16" t="s">
        <v>2189</v>
      </c>
      <c r="K719" s="134" t="s">
        <v>4582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149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4277</v>
      </c>
      <c r="J720" s="16" t="s">
        <v>2189</v>
      </c>
      <c r="K720" s="134" t="s">
        <v>4582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149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4277</v>
      </c>
      <c r="J721" s="16" t="s">
        <v>2189</v>
      </c>
      <c r="K721" s="134" t="s">
        <v>4582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149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4277</v>
      </c>
      <c r="J722" s="16" t="s">
        <v>2189</v>
      </c>
      <c r="K722" s="134" t="s">
        <v>4582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149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4277</v>
      </c>
      <c r="J723" s="16" t="s">
        <v>2189</v>
      </c>
      <c r="K723" s="134" t="s">
        <v>4582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149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4277</v>
      </c>
      <c r="J724" s="16" t="s">
        <v>2189</v>
      </c>
      <c r="K724" s="134" t="s">
        <v>4582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149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4582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149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4277</v>
      </c>
      <c r="J726" s="16" t="s">
        <v>2189</v>
      </c>
      <c r="K726" s="134" t="s">
        <v>4582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149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4277</v>
      </c>
      <c r="J727" s="16" t="s">
        <v>2189</v>
      </c>
      <c r="K727" s="134" t="s">
        <v>4582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149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4277</v>
      </c>
      <c r="J728" s="16" t="s">
        <v>2189</v>
      </c>
      <c r="K728" s="134" t="s">
        <v>4582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149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4277</v>
      </c>
      <c r="J729" s="16" t="s">
        <v>2189</v>
      </c>
      <c r="K729" s="134" t="s">
        <v>4582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149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4277</v>
      </c>
      <c r="J730" s="16" t="s">
        <v>2189</v>
      </c>
      <c r="K730" s="134" t="s">
        <v>4582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149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4277</v>
      </c>
      <c r="J731" s="16" t="s">
        <v>2189</v>
      </c>
      <c r="K731" s="134" t="s">
        <v>4582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149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4277</v>
      </c>
      <c r="J732" s="16" t="s">
        <v>2189</v>
      </c>
      <c r="K732" s="134" t="s">
        <v>4582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149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4277</v>
      </c>
      <c r="J733" s="16" t="s">
        <v>2189</v>
      </c>
      <c r="K733" s="134" t="s">
        <v>4582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149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4582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149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4277</v>
      </c>
      <c r="J735" s="16" t="s">
        <v>2189</v>
      </c>
      <c r="K735" s="134" t="s">
        <v>4582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149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4277</v>
      </c>
      <c r="J736" s="16" t="s">
        <v>2189</v>
      </c>
      <c r="K736" s="134" t="s">
        <v>4582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149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4277</v>
      </c>
      <c r="J737" s="16" t="s">
        <v>2189</v>
      </c>
      <c r="K737" s="134" t="s">
        <v>4582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149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4277</v>
      </c>
      <c r="J738" s="16" t="s">
        <v>2189</v>
      </c>
      <c r="K738" s="134" t="s">
        <v>4582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149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4277</v>
      </c>
      <c r="J739" s="16" t="s">
        <v>2189</v>
      </c>
      <c r="K739" s="134" t="s">
        <v>4582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149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4277</v>
      </c>
      <c r="J740" s="16" t="s">
        <v>2189</v>
      </c>
      <c r="K740" s="134" t="s">
        <v>4582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149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4277</v>
      </c>
      <c r="J741" s="16" t="s">
        <v>2189</v>
      </c>
      <c r="K741" s="134" t="s">
        <v>4582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149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4277</v>
      </c>
      <c r="J742" s="16" t="s">
        <v>2189</v>
      </c>
      <c r="K742" s="134" t="s">
        <v>4582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149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4277</v>
      </c>
      <c r="J743" s="16" t="s">
        <v>2189</v>
      </c>
      <c r="K743" s="134" t="s">
        <v>4582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149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4277</v>
      </c>
      <c r="J744" s="16" t="s">
        <v>2189</v>
      </c>
      <c r="K744" s="134" t="s">
        <v>4582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149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4277</v>
      </c>
      <c r="J745" s="16" t="s">
        <v>2189</v>
      </c>
      <c r="K745" s="134" t="s">
        <v>4582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149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4277</v>
      </c>
      <c r="J746" s="16" t="s">
        <v>2189</v>
      </c>
      <c r="K746" s="134" t="s">
        <v>4582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149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4277</v>
      </c>
      <c r="J747" s="16" t="s">
        <v>2189</v>
      </c>
      <c r="K747" s="134" t="s">
        <v>4582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149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4277</v>
      </c>
      <c r="J748" s="16" t="s">
        <v>2189</v>
      </c>
      <c r="K748" s="134" t="s">
        <v>4582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149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4277</v>
      </c>
      <c r="J749" s="16" t="s">
        <v>2189</v>
      </c>
      <c r="K749" s="134" t="s">
        <v>4582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149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4582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149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4582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149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4276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4277</v>
      </c>
      <c r="J752" s="16" t="s">
        <v>2189</v>
      </c>
      <c r="K752" s="134" t="s">
        <v>4582</v>
      </c>
      <c r="M752" s="21" t="s">
        <v>4276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149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4277</v>
      </c>
      <c r="J753" s="16" t="s">
        <v>2189</v>
      </c>
      <c r="K753" s="134" t="s">
        <v>4582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149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4277</v>
      </c>
      <c r="J754" s="16" t="s">
        <v>2189</v>
      </c>
      <c r="K754" s="134" t="s">
        <v>4582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149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4277</v>
      </c>
      <c r="J755" s="16" t="s">
        <v>2189</v>
      </c>
      <c r="K755" s="134" t="s">
        <v>4582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149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4277</v>
      </c>
      <c r="J756" s="16" t="s">
        <v>2189</v>
      </c>
      <c r="K756" s="134" t="s">
        <v>4582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149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4277</v>
      </c>
      <c r="J757" s="16" t="s">
        <v>2189</v>
      </c>
      <c r="K757" s="134" t="s">
        <v>4582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149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4277</v>
      </c>
      <c r="J758" s="16" t="s">
        <v>2189</v>
      </c>
      <c r="K758" s="134" t="s">
        <v>4582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149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4277</v>
      </c>
      <c r="J759" s="16" t="s">
        <v>2189</v>
      </c>
      <c r="K759" s="134" t="s">
        <v>4582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149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4277</v>
      </c>
      <c r="J760" s="16" t="s">
        <v>2189</v>
      </c>
      <c r="K760" s="134" t="s">
        <v>4582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149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4277</v>
      </c>
      <c r="J761" s="16" t="s">
        <v>2189</v>
      </c>
      <c r="K761" s="134" t="s">
        <v>4582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149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4277</v>
      </c>
      <c r="J762" s="16" t="s">
        <v>2189</v>
      </c>
      <c r="K762" s="134" t="s">
        <v>4582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149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4277</v>
      </c>
      <c r="J763" s="16" t="s">
        <v>2189</v>
      </c>
      <c r="K763" s="134" t="s">
        <v>4582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149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4277</v>
      </c>
      <c r="J764" s="16" t="s">
        <v>2189</v>
      </c>
      <c r="K764" s="134" t="s">
        <v>4582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149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4277</v>
      </c>
      <c r="J765" s="16" t="s">
        <v>2189</v>
      </c>
      <c r="K765" s="134" t="s">
        <v>4582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149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4277</v>
      </c>
      <c r="J766" s="16" t="s">
        <v>2189</v>
      </c>
      <c r="K766" s="134" t="s">
        <v>4582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149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4582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149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4582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149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4582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149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4277</v>
      </c>
      <c r="J770" s="16" t="s">
        <v>2189</v>
      </c>
      <c r="K770" s="134" t="s">
        <v>4582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149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4277</v>
      </c>
      <c r="J771" s="16" t="s">
        <v>2189</v>
      </c>
      <c r="K771" s="134" t="s">
        <v>4582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149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4277</v>
      </c>
      <c r="J772" s="16" t="s">
        <v>2189</v>
      </c>
      <c r="K772" s="134" t="s">
        <v>4582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149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4277</v>
      </c>
      <c r="J773" s="16" t="s">
        <v>2189</v>
      </c>
      <c r="K773" s="134" t="s">
        <v>4582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149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4277</v>
      </c>
      <c r="J774" s="16" t="s">
        <v>2189</v>
      </c>
      <c r="K774" s="134" t="s">
        <v>4582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149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4277</v>
      </c>
      <c r="J775" s="16" t="s">
        <v>2189</v>
      </c>
      <c r="K775" s="134" t="s">
        <v>4582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149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4582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149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4582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149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4582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149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4582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149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4582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149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4582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149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4278</v>
      </c>
      <c r="J782" s="16" t="s">
        <v>2189</v>
      </c>
      <c r="K782" s="134" t="s">
        <v>4582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149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4278</v>
      </c>
      <c r="J783" s="16" t="s">
        <v>2189</v>
      </c>
      <c r="K783" s="134" t="s">
        <v>4582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149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4278</v>
      </c>
      <c r="J784" s="16" t="s">
        <v>2189</v>
      </c>
      <c r="K784" s="134" t="s">
        <v>4582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149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4278</v>
      </c>
      <c r="J785" s="16" t="s">
        <v>2189</v>
      </c>
      <c r="K785" s="134" t="s">
        <v>4582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149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4278</v>
      </c>
      <c r="J786" s="16" t="s">
        <v>2189</v>
      </c>
      <c r="K786" s="134" t="s">
        <v>4582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149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4278</v>
      </c>
      <c r="J787" s="16" t="s">
        <v>2189</v>
      </c>
      <c r="K787" s="134" t="s">
        <v>4582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149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4278</v>
      </c>
      <c r="J788" s="16" t="s">
        <v>2189</v>
      </c>
      <c r="K788" s="134" t="s">
        <v>4582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149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4278</v>
      </c>
      <c r="J789" s="16" t="s">
        <v>2189</v>
      </c>
      <c r="K789" s="134" t="s">
        <v>4582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149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4278</v>
      </c>
      <c r="J790" s="16" t="s">
        <v>2189</v>
      </c>
      <c r="K790" s="134" t="s">
        <v>4582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149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4278</v>
      </c>
      <c r="J791" s="16" t="s">
        <v>2189</v>
      </c>
      <c r="K791" s="134" t="s">
        <v>4582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149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4278</v>
      </c>
      <c r="J792" s="16" t="s">
        <v>2189</v>
      </c>
      <c r="K792" s="134" t="s">
        <v>4582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149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4278</v>
      </c>
      <c r="J793" s="16" t="s">
        <v>2189</v>
      </c>
      <c r="K793" s="134" t="s">
        <v>4582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149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4278</v>
      </c>
      <c r="J794" s="16" t="s">
        <v>2189</v>
      </c>
      <c r="K794" s="134" t="s">
        <v>4582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149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4278</v>
      </c>
      <c r="J795" s="16" t="s">
        <v>2189</v>
      </c>
      <c r="K795" s="134" t="s">
        <v>4582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149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4278</v>
      </c>
      <c r="J796" s="16" t="s">
        <v>2189</v>
      </c>
      <c r="K796" s="134" t="s">
        <v>4582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149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4278</v>
      </c>
      <c r="J797" s="16" t="s">
        <v>2189</v>
      </c>
      <c r="K797" s="134" t="s">
        <v>4582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149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4278</v>
      </c>
      <c r="J798" s="16" t="s">
        <v>2189</v>
      </c>
      <c r="K798" s="134" t="s">
        <v>4582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149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4278</v>
      </c>
      <c r="J799" s="16" t="s">
        <v>2189</v>
      </c>
      <c r="K799" s="134" t="s">
        <v>4582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149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4278</v>
      </c>
      <c r="J800" s="16" t="s">
        <v>2189</v>
      </c>
      <c r="K800" s="134" t="s">
        <v>4582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149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4278</v>
      </c>
      <c r="J801" s="16" t="s">
        <v>2189</v>
      </c>
      <c r="K801" s="134" t="s">
        <v>4582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149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4278</v>
      </c>
      <c r="J802" s="16" t="s">
        <v>2189</v>
      </c>
      <c r="K802" s="134" t="s">
        <v>4582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149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4278</v>
      </c>
      <c r="J803" s="16" t="s">
        <v>2189</v>
      </c>
      <c r="K803" s="134" t="s">
        <v>4582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149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4278</v>
      </c>
      <c r="J804" s="16" t="s">
        <v>2189</v>
      </c>
      <c r="K804" s="134" t="s">
        <v>4582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149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4582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149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4278</v>
      </c>
      <c r="J806" s="16" t="s">
        <v>2189</v>
      </c>
      <c r="K806" s="134" t="s">
        <v>4582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149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4278</v>
      </c>
      <c r="J807" s="16" t="s">
        <v>2189</v>
      </c>
      <c r="K807" s="134" t="s">
        <v>4582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149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4278</v>
      </c>
      <c r="J808" s="16" t="s">
        <v>2189</v>
      </c>
      <c r="K808" s="134" t="s">
        <v>4582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149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4278</v>
      </c>
      <c r="J809" s="16" t="s">
        <v>2189</v>
      </c>
      <c r="K809" s="134" t="s">
        <v>4582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149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4278</v>
      </c>
      <c r="J810" s="16" t="s">
        <v>2189</v>
      </c>
      <c r="K810" s="134" t="s">
        <v>4582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149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4278</v>
      </c>
      <c r="J811" s="16" t="s">
        <v>2189</v>
      </c>
      <c r="K811" s="134" t="s">
        <v>4582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149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4278</v>
      </c>
      <c r="J812" s="16" t="s">
        <v>2189</v>
      </c>
      <c r="K812" s="134" t="s">
        <v>4582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149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4582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149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4278</v>
      </c>
      <c r="J814" s="16" t="s">
        <v>2189</v>
      </c>
      <c r="K814" s="134" t="s">
        <v>4582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149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4278</v>
      </c>
      <c r="J815" s="16" t="s">
        <v>2189</v>
      </c>
      <c r="K815" s="134" t="s">
        <v>4582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149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4278</v>
      </c>
      <c r="J816" s="16" t="s">
        <v>2189</v>
      </c>
      <c r="K816" s="134" t="s">
        <v>4582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149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4278</v>
      </c>
      <c r="J817" s="16" t="s">
        <v>2189</v>
      </c>
      <c r="K817" s="134" t="s">
        <v>4582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149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4278</v>
      </c>
      <c r="J818" s="16" t="s">
        <v>2189</v>
      </c>
      <c r="K818" s="134" t="s">
        <v>4582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149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4278</v>
      </c>
      <c r="J819" s="16" t="s">
        <v>2189</v>
      </c>
      <c r="K819" s="134" t="s">
        <v>4582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149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4278</v>
      </c>
      <c r="J820" s="16" t="s">
        <v>2189</v>
      </c>
      <c r="K820" s="134" t="s">
        <v>4582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149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4278</v>
      </c>
      <c r="J821" s="16" t="s">
        <v>2189</v>
      </c>
      <c r="K821" s="134" t="s">
        <v>4582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149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4278</v>
      </c>
      <c r="J822" s="16" t="s">
        <v>2189</v>
      </c>
      <c r="K822" s="134" t="s">
        <v>4582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149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4278</v>
      </c>
      <c r="J823" s="16" t="s">
        <v>2189</v>
      </c>
      <c r="K823" s="134" t="s">
        <v>4582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149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4278</v>
      </c>
      <c r="J824" s="16" t="s">
        <v>2189</v>
      </c>
      <c r="K824" s="134" t="s">
        <v>4582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149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4278</v>
      </c>
      <c r="J825" s="16" t="s">
        <v>2189</v>
      </c>
      <c r="K825" s="134" t="s">
        <v>4582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149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4278</v>
      </c>
      <c r="J826" s="16" t="s">
        <v>2189</v>
      </c>
      <c r="K826" s="134" t="s">
        <v>4582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149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4278</v>
      </c>
      <c r="J827" s="16" t="s">
        <v>2189</v>
      </c>
      <c r="K827" s="134" t="s">
        <v>4582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149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4278</v>
      </c>
      <c r="J828" s="16" t="s">
        <v>2189</v>
      </c>
      <c r="K828" s="134" t="s">
        <v>4582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149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4278</v>
      </c>
      <c r="J829" s="16" t="s">
        <v>2189</v>
      </c>
      <c r="K829" s="134" t="s">
        <v>4582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149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4278</v>
      </c>
      <c r="J830" s="16" t="s">
        <v>2189</v>
      </c>
      <c r="K830" s="134" t="s">
        <v>4582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149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4278</v>
      </c>
      <c r="J831" s="16" t="s">
        <v>2189</v>
      </c>
      <c r="K831" s="134" t="s">
        <v>4582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149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4278</v>
      </c>
      <c r="J832" s="16" t="s">
        <v>2189</v>
      </c>
      <c r="K832" s="134" t="s">
        <v>4582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149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4278</v>
      </c>
      <c r="J833" s="16" t="s">
        <v>2189</v>
      </c>
      <c r="K833" s="134" t="s">
        <v>4582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149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4278</v>
      </c>
      <c r="J834" s="16" t="s">
        <v>2189</v>
      </c>
      <c r="K834" s="134" t="s">
        <v>4582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149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4278</v>
      </c>
      <c r="J835" s="16" t="s">
        <v>2189</v>
      </c>
      <c r="K835" s="134" t="s">
        <v>4582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149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4278</v>
      </c>
      <c r="J836" s="16" t="s">
        <v>2189</v>
      </c>
      <c r="K836" s="134" t="s">
        <v>4582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149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4278</v>
      </c>
      <c r="J837" s="16" t="s">
        <v>2189</v>
      </c>
      <c r="K837" s="134" t="s">
        <v>4582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149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4278</v>
      </c>
      <c r="J838" s="16" t="s">
        <v>2189</v>
      </c>
      <c r="K838" s="134" t="s">
        <v>4582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149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4278</v>
      </c>
      <c r="J839" s="16" t="s">
        <v>2189</v>
      </c>
      <c r="K839" s="134" t="s">
        <v>4582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149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4278</v>
      </c>
      <c r="J840" s="16" t="s">
        <v>2189</v>
      </c>
      <c r="K840" s="134" t="s">
        <v>4582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149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4278</v>
      </c>
      <c r="J841" s="16" t="s">
        <v>2189</v>
      </c>
      <c r="K841" s="134" t="s">
        <v>4582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149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4278</v>
      </c>
      <c r="J842" s="16" t="s">
        <v>2189</v>
      </c>
      <c r="K842" s="134" t="s">
        <v>4582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149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4278</v>
      </c>
      <c r="J843" s="16" t="s">
        <v>2189</v>
      </c>
      <c r="K843" s="134" t="s">
        <v>4582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149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4278</v>
      </c>
      <c r="J844" s="16" t="s">
        <v>2189</v>
      </c>
      <c r="K844" s="134" t="s">
        <v>4582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149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4278</v>
      </c>
      <c r="J845" s="16" t="s">
        <v>2189</v>
      </c>
      <c r="K845" s="134" t="s">
        <v>4582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149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4278</v>
      </c>
      <c r="J846" s="16" t="s">
        <v>2189</v>
      </c>
      <c r="K846" s="134" t="s">
        <v>4582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149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4582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149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4582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149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4582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149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4278</v>
      </c>
      <c r="J850" s="16" t="s">
        <v>2189</v>
      </c>
      <c r="K850" s="134" t="s">
        <v>4582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149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4278</v>
      </c>
      <c r="J851" s="16" t="s">
        <v>2189</v>
      </c>
      <c r="K851" s="134" t="s">
        <v>4582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149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4278</v>
      </c>
      <c r="J852" s="16" t="s">
        <v>2189</v>
      </c>
      <c r="K852" s="134" t="s">
        <v>4582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149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4278</v>
      </c>
      <c r="J853" s="16" t="s">
        <v>2189</v>
      </c>
      <c r="K853" s="134" t="s">
        <v>4582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149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4278</v>
      </c>
      <c r="J854" s="16" t="s">
        <v>2189</v>
      </c>
      <c r="K854" s="134" t="s">
        <v>4582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149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4278</v>
      </c>
      <c r="J855" s="16" t="s">
        <v>2189</v>
      </c>
      <c r="K855" s="134" t="s">
        <v>4582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149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4582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149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4582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149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4582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149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4582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149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4582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149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4582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149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4582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149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4582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149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4582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149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4582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149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4582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149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4582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149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4582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149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4582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149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4582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149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4582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149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4582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149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4582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149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4582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149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4582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149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4582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149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4582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149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4582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149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4582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149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4582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149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4582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149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4582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149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4582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149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4582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149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4582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149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4582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149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4582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149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4582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149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4582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149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4582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149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4582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149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4582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149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4582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149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4582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149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4582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149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4582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149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4582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149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4582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149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4582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149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4582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149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4582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149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4582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149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4582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149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4582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149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4582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149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4582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149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4582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149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4582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149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4582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149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4582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149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4582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149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4582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149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4582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149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4582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149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4582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149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4582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149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4582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149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4582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149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4582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149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4582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149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4582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149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4582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149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4582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149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4582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149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4582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149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4582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149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4582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149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4582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149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4582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149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4582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149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4582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149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4582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149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4582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149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4582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149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4582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149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4582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149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4582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149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4582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149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4582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149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4582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149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4582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149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4582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149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4582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149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4582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149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4582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149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4582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149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4582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149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4582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149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4582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149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4582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149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4582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149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4582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149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4582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149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4582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149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4582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149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4582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149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4582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149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4582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149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4582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149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4582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149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4582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149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4582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149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4582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149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4582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149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4582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149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4582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149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4582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149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4582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149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4582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149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4582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149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4582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149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4582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149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4582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149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4582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149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4582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149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4582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149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4582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149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4582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149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4582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149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4582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149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4582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149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4582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149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4582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149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4582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149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4582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149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4582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149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4582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149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4582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149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4582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149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4582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149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4582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149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4582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149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4582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149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4582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149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4582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149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4582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149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4582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149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4582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149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4582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149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4582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149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4582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149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4582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149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4582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149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4582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149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4582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149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4582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149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4582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149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4582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149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4582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149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4582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149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4582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149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4582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149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4582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149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4582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149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4582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149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4582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149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4582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149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4582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149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4582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149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4582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149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4277</v>
      </c>
      <c r="J1021" s="16" t="s">
        <v>2189</v>
      </c>
      <c r="K1021" s="134" t="s">
        <v>4582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149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4278</v>
      </c>
      <c r="J1022" s="16" t="s">
        <v>2189</v>
      </c>
      <c r="K1022" s="134" t="s">
        <v>4582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149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4277</v>
      </c>
      <c r="J1023" s="16" t="s">
        <v>2189</v>
      </c>
      <c r="K1023" s="134" t="s">
        <v>4582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149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4278</v>
      </c>
      <c r="J1024" s="16" t="s">
        <v>2189</v>
      </c>
      <c r="K1024" s="134" t="s">
        <v>4582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149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4277</v>
      </c>
      <c r="J1025" s="16" t="s">
        <v>2189</v>
      </c>
      <c r="K1025" s="134" t="s">
        <v>4582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149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4277</v>
      </c>
      <c r="J1026" s="16" t="s">
        <v>2189</v>
      </c>
      <c r="K1026" s="134" t="s">
        <v>4582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149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4277</v>
      </c>
      <c r="J1027" s="16" t="s">
        <v>2189</v>
      </c>
      <c r="K1027" s="134" t="s">
        <v>4582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149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4278</v>
      </c>
      <c r="J1028" s="16" t="s">
        <v>2189</v>
      </c>
      <c r="K1028" s="134" t="s">
        <v>4582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149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4582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149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4582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149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4582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149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4582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149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4582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149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4582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149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4582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149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4582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149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4582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149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4582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149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4582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149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4582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149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4582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149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4582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149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4582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149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4582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149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4582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149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4582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149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4582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149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4582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149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4582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149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4582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149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4582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149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4582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149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4582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149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4582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149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4582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149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4582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149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4582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149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4582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149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4582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149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4582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149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4582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149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4582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149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4582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149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4582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149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4582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149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4582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149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4582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149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4582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149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4582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149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4582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149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4582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149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4582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149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4582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149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4582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149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4582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149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4582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149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4582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149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4582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149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4582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149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4582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149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4582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149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4582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149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4582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149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4582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149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4582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149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4582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149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4582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149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4582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149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4582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149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4582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149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4582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149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4582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149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4582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149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4582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149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4582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149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4582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149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4582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149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4582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149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4582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149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4582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149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4582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149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4582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149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4582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149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4582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149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4582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149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4582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149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4582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149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4582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149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4582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149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4582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149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4582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149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4582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149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4582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149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4582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149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4582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149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4582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149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4582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149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4582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149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4582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149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4582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149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4582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149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4582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149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4582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149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4582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149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4582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149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4582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149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4582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149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4582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149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4582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149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4582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149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4582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149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4582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149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4582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149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4582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149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4582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149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4582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149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4582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149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4582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149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4582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149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4582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149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4582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149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4582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149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4582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149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4582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149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4582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149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4582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149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4582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149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4582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149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4582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149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4582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149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4582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149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4582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149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4582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149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4582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149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4582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149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4582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149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4582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149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4582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149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4108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4582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150</v>
      </c>
      <c r="T1159" s="3"/>
      <c r="U1159" s="114" t="s">
        <v>4456</v>
      </c>
      <c r="V1159" s="114" t="s">
        <v>4822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4582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150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4582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150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4582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150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4582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150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4582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150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4582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150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4582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150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4582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150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4582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150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4582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150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4582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150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4582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150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4582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150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4582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150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4582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150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4582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150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4582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150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4582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150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4582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150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4582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150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4582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150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4582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150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4582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150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4582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150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4582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150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4582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150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4582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150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4582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150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4582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150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150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150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4620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150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4582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150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4582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150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4582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150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4582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150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4582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150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4582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150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4582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150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4582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150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4582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150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4582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150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4582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150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4582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150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4582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150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4582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150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4582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150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4582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150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4582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150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4582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150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4582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150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4582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150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4582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150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4582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150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4582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150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4582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150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4582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150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4582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150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4582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150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4582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150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4582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150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4582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150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4582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150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4582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150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150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150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4621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150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4582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150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4583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150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4050</v>
      </c>
      <c r="F1229" s="17" t="s">
        <v>4050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4583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150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4051</v>
      </c>
      <c r="F1230" s="17" t="s">
        <v>4051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4583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150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4583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150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4582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150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4583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150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4052</v>
      </c>
      <c r="F1234" s="17" t="s">
        <v>4052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4583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150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4053</v>
      </c>
      <c r="F1235" s="17" t="s">
        <v>4053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4583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150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4583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150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4582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150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4583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150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4054</v>
      </c>
      <c r="F1239" s="17" t="s">
        <v>4054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4583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150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4055</v>
      </c>
      <c r="F1240" s="17" t="s">
        <v>4055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4583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150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4583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150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4582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150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4583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150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4056</v>
      </c>
      <c r="F1244" s="17" t="s">
        <v>4056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4583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150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4057</v>
      </c>
      <c r="F1245" s="17" t="s">
        <v>4057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4583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150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4583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150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4582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150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4583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150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4058</v>
      </c>
      <c r="F1249" s="17" t="s">
        <v>4058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4583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150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4059</v>
      </c>
      <c r="F1250" s="17" t="s">
        <v>4059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4583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150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4583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150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4582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150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4583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150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4060</v>
      </c>
      <c r="F1254" s="43" t="s">
        <v>4060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4583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150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4061</v>
      </c>
      <c r="F1255" s="43" t="s">
        <v>4061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4583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150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4583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150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4582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150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4583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150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4096</v>
      </c>
      <c r="F1259" s="27" t="s">
        <v>4096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4583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150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4097</v>
      </c>
      <c r="F1260" s="27" t="s">
        <v>4097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4583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150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4583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150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4582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150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4583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150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4062</v>
      </c>
      <c r="F1264" s="43" t="s">
        <v>4062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4583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150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4063</v>
      </c>
      <c r="F1265" s="43" t="s">
        <v>4063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4583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150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4583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150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4582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150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4583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150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4064</v>
      </c>
      <c r="F1269" s="43" t="s">
        <v>4064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4583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150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4065</v>
      </c>
      <c r="F1270" s="43" t="s">
        <v>4065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4583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150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4583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150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4582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150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4583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150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4066</v>
      </c>
      <c r="F1274" s="43" t="s">
        <v>4066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4583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150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4067</v>
      </c>
      <c r="F1275" s="43" t="s">
        <v>4067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4583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150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4583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150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4582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150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4583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150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4068</v>
      </c>
      <c r="F1279" s="43" t="s">
        <v>4068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4583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150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4069</v>
      </c>
      <c r="F1280" s="43" t="s">
        <v>4069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4583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150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4583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150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4582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150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4583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150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4073</v>
      </c>
      <c r="F1284" s="17" t="s">
        <v>4073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4583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150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4074</v>
      </c>
      <c r="F1285" s="17" t="s">
        <v>4074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4583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150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4583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150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4582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150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4583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150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4070</v>
      </c>
      <c r="F1289" s="43" t="s">
        <v>4070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4583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150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4071</v>
      </c>
      <c r="F1290" s="43" t="s">
        <v>4071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4583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150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4583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150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4582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150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4072</v>
      </c>
      <c r="F1293" s="43" t="s">
        <v>4104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4583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150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4086</v>
      </c>
      <c r="F1294" s="136" t="s">
        <v>4086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4583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150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4087</v>
      </c>
      <c r="F1295" s="136" t="s">
        <v>4087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4583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150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4583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150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4582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150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4582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150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4582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150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4582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150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4582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150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4582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150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4582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150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4582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150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4582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150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4582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150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4582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150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4582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150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4582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150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4582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150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4582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150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4582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150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4582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150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4582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150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4582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150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4582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150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150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150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4622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150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4583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150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4583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150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4583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150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4583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150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4585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4583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150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4583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150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4586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4583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150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4587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4583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150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4588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4583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150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4589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4583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150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4590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4583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150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4582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150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4582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150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4582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150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4582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150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4582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150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150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150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4623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150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4582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150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4582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150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4100</v>
      </c>
      <c r="E1341" s="33" t="s">
        <v>3862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4582</v>
      </c>
      <c r="M1341" s="21" t="s">
        <v>3856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150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4100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4582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150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4582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150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4100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4582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150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4582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150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4582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150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4290</v>
      </c>
      <c r="F1347" s="87" t="s">
        <v>4290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4582</v>
      </c>
      <c r="M1347" s="31" t="s">
        <v>4289</v>
      </c>
      <c r="N1347" s="75"/>
      <c r="O1347"/>
      <c r="P1347" t="str">
        <f t="shared" si="152"/>
        <v/>
      </c>
      <c r="Q1347"/>
      <c r="R1347"/>
      <c r="S1347" s="151">
        <f t="shared" si="145"/>
        <v>150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4582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150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4100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4582</v>
      </c>
      <c r="L1349" s="147" t="s">
        <v>3972</v>
      </c>
      <c r="M1349" s="21" t="s">
        <v>3970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150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4582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150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4582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150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4582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150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4582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150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4582</v>
      </c>
      <c r="M1354" s="21" t="s">
        <v>3857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150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4582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150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4582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150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4100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4582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150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4582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150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4582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150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4582</v>
      </c>
      <c r="M1360" s="21" t="s">
        <v>3858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150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4582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150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4582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150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4582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150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4582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150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4582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150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4582</v>
      </c>
      <c r="M1366" s="21" t="s">
        <v>3859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150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4582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150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4582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150</v>
      </c>
      <c r="T1368" s="3" t="s">
        <v>4578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4582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150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4582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150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4582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150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4582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150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4582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150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4582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150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4582</v>
      </c>
      <c r="M1375" s="75" t="s">
        <v>4382</v>
      </c>
      <c r="N1375" s="75"/>
      <c r="O1375"/>
      <c r="P1375" t="str">
        <f t="shared" si="152"/>
        <v/>
      </c>
      <c r="Q1375"/>
      <c r="R1375"/>
      <c r="S1375" s="151">
        <f t="shared" si="154"/>
        <v>150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4582</v>
      </c>
      <c r="M1376" s="75" t="s">
        <v>4383</v>
      </c>
      <c r="N1376" s="75"/>
      <c r="O1376"/>
      <c r="P1376" t="str">
        <f t="shared" si="152"/>
        <v/>
      </c>
      <c r="Q1376"/>
      <c r="R1376"/>
      <c r="S1376" s="151">
        <f t="shared" si="154"/>
        <v>150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4100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4582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150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4582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150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4100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4582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150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4582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150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4582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150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4582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150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4582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150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4582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150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4582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150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4100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4582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150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4582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150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4582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150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4582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150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4582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150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4582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150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4582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150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4582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150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4582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150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4100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4582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150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4582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150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4100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4582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150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4582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150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4100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4582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150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4582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150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4100</v>
      </c>
      <c r="E1401" s="25" t="s">
        <v>3843</v>
      </c>
      <c r="F1401" s="25" t="s">
        <v>3843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4582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150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4582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150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4582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150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4100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4582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150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4582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150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3863</v>
      </c>
      <c r="F1406" s="33" t="s">
        <v>3863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4582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150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3864</v>
      </c>
      <c r="F1407" s="33" t="s">
        <v>3864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4582</v>
      </c>
      <c r="M1407" s="21" t="s">
        <v>3861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150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4582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150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4582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150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4100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4582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150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4582</v>
      </c>
      <c r="L1411" s="1" t="s">
        <v>4624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150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4582</v>
      </c>
      <c r="L1412" s="1" t="s">
        <v>4625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150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4582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150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4582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150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4582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150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4100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4582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150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4075</v>
      </c>
      <c r="F1417" s="46" t="s">
        <v>4075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4582</v>
      </c>
      <c r="M1417" s="21" t="s">
        <v>4077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150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4076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4582</v>
      </c>
      <c r="M1418" s="21" t="s">
        <v>4078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150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4343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4582</v>
      </c>
      <c r="L1419" s="9"/>
      <c r="M1419" s="21" t="s">
        <v>4342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150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4582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150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4582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150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4582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150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4582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150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4582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150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4582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150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4582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150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4582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150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4582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150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4582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150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150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150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4626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150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4583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151</v>
      </c>
      <c r="T1433" s="3" t="s">
        <v>4577</v>
      </c>
      <c r="U1433" s="114" t="s">
        <v>4456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3968</v>
      </c>
      <c r="D1434" s="36" t="s">
        <v>7</v>
      </c>
      <c r="E1434" s="37" t="s">
        <v>3990</v>
      </c>
      <c r="F1434" s="37" t="s">
        <v>3990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4583</v>
      </c>
      <c r="M1434" s="38" t="s">
        <v>3969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152</v>
      </c>
      <c r="T1434" s="3" t="s">
        <v>4574</v>
      </c>
      <c r="U1434" s="116" t="s">
        <v>4456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4583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153</v>
      </c>
      <c r="T1435" s="3" t="s">
        <v>4577</v>
      </c>
      <c r="U1435" s="114" t="s">
        <v>4456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4583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153</v>
      </c>
      <c r="T1436" s="3"/>
      <c r="U1436" s="114" t="s">
        <v>4449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4583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154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4583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154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4583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154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4100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4583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154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4583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154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4583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155</v>
      </c>
      <c r="T1442" s="3" t="s">
        <v>4574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4583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155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4583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155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4583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155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4583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155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4583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155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4583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155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4583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155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4583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156</v>
      </c>
      <c r="T1450" s="3" t="s">
        <v>4547</v>
      </c>
      <c r="U1450" s="114" t="s">
        <v>4456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4151</v>
      </c>
      <c r="D1451" s="1" t="s">
        <v>7</v>
      </c>
      <c r="E1451" s="16" t="s">
        <v>4152</v>
      </c>
      <c r="F1451" s="16" t="s">
        <v>4152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4582</v>
      </c>
      <c r="M1451" s="38" t="s">
        <v>4260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156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4583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157</v>
      </c>
      <c r="T1452" s="3" t="s">
        <v>4547</v>
      </c>
      <c r="U1452" s="118" t="s">
        <v>4456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4583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157</v>
      </c>
      <c r="T1453" s="3" t="s">
        <v>4547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4583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157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4583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157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4583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158</v>
      </c>
      <c r="T1456" s="3" t="s">
        <v>4547</v>
      </c>
      <c r="U1456" s="118" t="s">
        <v>4456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4583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159</v>
      </c>
      <c r="T1457" s="3" t="s">
        <v>4547</v>
      </c>
      <c r="U1457" s="118" t="s">
        <v>4456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4583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160</v>
      </c>
      <c r="T1458" s="3" t="s">
        <v>4547</v>
      </c>
      <c r="U1458" s="118" t="s">
        <v>4456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3836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4583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161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4583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162</v>
      </c>
      <c r="T1460" s="3" t="s">
        <v>4548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4583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162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4583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162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4583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162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4366</v>
      </c>
      <c r="F1464" s="67" t="s">
        <v>4366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4583</v>
      </c>
      <c r="M1464" s="75" t="s">
        <v>4369</v>
      </c>
      <c r="N1464" s="75"/>
      <c r="O1464"/>
      <c r="P1464" t="str">
        <f t="shared" si="167"/>
        <v/>
      </c>
      <c r="Q1464"/>
      <c r="R1464"/>
      <c r="S1464" s="151">
        <f t="shared" si="160"/>
        <v>162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4019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4583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163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4583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164</v>
      </c>
      <c r="T1466" s="3" t="s">
        <v>4548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4583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164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4583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164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4583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164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4583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164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4583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164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4583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164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3865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4583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165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4583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166</v>
      </c>
      <c r="T1474" s="3"/>
      <c r="U1474" s="114" t="s">
        <v>4456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4583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167</v>
      </c>
      <c r="T1475" s="3" t="s">
        <v>4543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4367</v>
      </c>
      <c r="F1476" s="67" t="s">
        <v>4367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4583</v>
      </c>
      <c r="L1476" s="101"/>
      <c r="M1476" s="102" t="s">
        <v>4370</v>
      </c>
      <c r="N1476" s="102"/>
      <c r="O1476"/>
      <c r="P1476" t="str">
        <f t="shared" si="167"/>
        <v/>
      </c>
      <c r="Q1476"/>
      <c r="R1476"/>
      <c r="S1476" s="151">
        <f t="shared" si="160"/>
        <v>167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4583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168</v>
      </c>
      <c r="T1477" s="3" t="s">
        <v>4631</v>
      </c>
      <c r="U1477" s="114" t="s">
        <v>4456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3996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4583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169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4583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169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4583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170</v>
      </c>
      <c r="T1480" s="3"/>
      <c r="U1480" s="114" t="s">
        <v>4456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4583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171</v>
      </c>
      <c r="T1481" s="3" t="s">
        <v>4543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4153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4583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171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4583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171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4583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172</v>
      </c>
      <c r="T1484" s="3" t="s">
        <v>4543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4583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172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4583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172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4583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172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4583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172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4583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173</v>
      </c>
      <c r="T1489" s="3" t="s">
        <v>4568</v>
      </c>
      <c r="U1489" s="114" t="s">
        <v>4456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4583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173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4583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174</v>
      </c>
      <c r="T1491" s="3" t="s">
        <v>4574</v>
      </c>
      <c r="U1491" s="114" t="s">
        <v>4456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4583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174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4583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174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4583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174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4583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174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4583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174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4583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174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4583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174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4583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175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tr">
        <f t="shared" ref="E1500:F1500" si="173">""""&amp;TEXT($B1500,"0000")&amp;""""</f>
        <v>"1461"</v>
      </c>
      <c r="F1500" s="157" t="str">
        <f t="shared" si="173"/>
        <v>"1461"</v>
      </c>
      <c r="G1500" s="160">
        <v>0</v>
      </c>
      <c r="H1500" s="160">
        <v>0</v>
      </c>
      <c r="I1500" s="98" t="s">
        <v>30</v>
      </c>
      <c r="J1500" s="98" t="s">
        <v>2189</v>
      </c>
      <c r="K1500" s="159" t="s">
        <v>4582</v>
      </c>
      <c r="L1500" s="99"/>
      <c r="M1500" s="21" t="str">
        <f>"ITM_"&amp;TEXT($B1500,"0000")</f>
        <v>ITM_1461</v>
      </c>
      <c r="N1500" s="21"/>
      <c r="O1500"/>
      <c r="P1500" t="str">
        <f t="shared" si="167"/>
        <v/>
      </c>
      <c r="Q1500"/>
      <c r="R1500"/>
      <c r="S1500" s="151">
        <f t="shared" si="168"/>
        <v>175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ITM_1461</v>
      </c>
    </row>
    <row r="1501" spans="1:26">
      <c r="A1501" s="3">
        <f>ROW()</f>
        <v>1501</v>
      </c>
      <c r="B1501" s="183">
        <v>1462</v>
      </c>
      <c r="C1501" s="1" t="s">
        <v>2217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2189</v>
      </c>
      <c r="K1501" s="134" t="s">
        <v>4583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175</v>
      </c>
      <c r="T1501" s="3"/>
      <c r="U1501" s="114"/>
      <c r="V1501" s="114"/>
      <c r="W1501" s="155" t="str">
        <f t="shared" si="169"/>
        <v/>
      </c>
      <c r="X1501" s="105" t="str">
        <f t="shared" si="170"/>
        <v/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4583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176</v>
      </c>
      <c r="T1502" s="3"/>
      <c r="U1502" s="114" t="s">
        <v>4456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4583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177</v>
      </c>
      <c r="T1503" s="3" t="s">
        <v>4574</v>
      </c>
      <c r="U1503" s="114" t="s">
        <v>4456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4583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177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4583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177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4583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177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2217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2189</v>
      </c>
      <c r="K1507" s="134" t="s">
        <v>4583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177</v>
      </c>
      <c r="T1507" s="3"/>
      <c r="U1507" s="114"/>
      <c r="V1507" s="114"/>
      <c r="W1507" s="155" t="str">
        <f t="shared" si="169"/>
        <v/>
      </c>
      <c r="X1507" s="105" t="str">
        <f t="shared" si="170"/>
        <v/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2217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2189</v>
      </c>
      <c r="K1508" s="134" t="s">
        <v>4583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177</v>
      </c>
      <c r="T1508" s="3"/>
      <c r="U1508" s="114"/>
      <c r="V1508" s="114"/>
      <c r="W1508" s="155" t="str">
        <f t="shared" si="169"/>
        <v/>
      </c>
      <c r="X1508" s="105" t="str">
        <f t="shared" si="170"/>
        <v/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4583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178</v>
      </c>
      <c r="T1509" s="3"/>
      <c r="U1509" s="114" t="s">
        <v>4456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4583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179</v>
      </c>
      <c r="T1510" s="3" t="s">
        <v>4543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4583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179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4583</v>
      </c>
      <c r="M1512" s="21" t="s">
        <v>2652</v>
      </c>
      <c r="N1512" s="21" t="s">
        <v>3782</v>
      </c>
      <c r="O1512"/>
      <c r="P1512" t="str">
        <f t="shared" ref="P1512:P1575" si="174">IF(E1512=F1512,"","NOT EQUAL")</f>
        <v/>
      </c>
      <c r="Q1512"/>
      <c r="R1512"/>
      <c r="S1512" s="151">
        <f t="shared" si="168"/>
        <v>179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4583</v>
      </c>
      <c r="M1513" s="21" t="s">
        <v>2653</v>
      </c>
      <c r="N1513" s="21" t="s">
        <v>3782</v>
      </c>
      <c r="O1513"/>
      <c r="P1513" t="str">
        <f t="shared" si="174"/>
        <v/>
      </c>
      <c r="Q1513"/>
      <c r="R1513"/>
      <c r="S1513" s="151">
        <f t="shared" si="168"/>
        <v>179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4583</v>
      </c>
      <c r="M1514" s="21" t="s">
        <v>2666</v>
      </c>
      <c r="N1514" s="21" t="s">
        <v>3782</v>
      </c>
      <c r="O1514"/>
      <c r="P1514" t="str">
        <f t="shared" si="174"/>
        <v/>
      </c>
      <c r="Q1514"/>
      <c r="R1514"/>
      <c r="S1514" s="151">
        <f t="shared" si="168"/>
        <v>180</v>
      </c>
      <c r="T1514" s="3" t="s">
        <v>4548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4583</v>
      </c>
      <c r="M1515" s="21" t="s">
        <v>2668</v>
      </c>
      <c r="N1515" s="21" t="s">
        <v>3782</v>
      </c>
      <c r="O1515"/>
      <c r="P1515" t="str">
        <f t="shared" si="174"/>
        <v/>
      </c>
      <c r="Q1515"/>
      <c r="R1515"/>
      <c r="S1515" s="151">
        <f t="shared" si="168"/>
        <v>180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4583</v>
      </c>
      <c r="M1516" s="21" t="s">
        <v>2678</v>
      </c>
      <c r="N1516" s="21" t="s">
        <v>3782</v>
      </c>
      <c r="O1516"/>
      <c r="P1516" t="str">
        <f t="shared" si="174"/>
        <v/>
      </c>
      <c r="Q1516"/>
      <c r="R1516"/>
      <c r="S1516" s="151">
        <f t="shared" si="168"/>
        <v>180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4583</v>
      </c>
      <c r="M1517" s="21" t="s">
        <v>2679</v>
      </c>
      <c r="N1517" s="21" t="s">
        <v>3782</v>
      </c>
      <c r="O1517"/>
      <c r="P1517" t="str">
        <f t="shared" si="174"/>
        <v/>
      </c>
      <c r="Q1517"/>
      <c r="R1517"/>
      <c r="S1517" s="151">
        <f t="shared" si="168"/>
        <v>180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4583</v>
      </c>
      <c r="M1518" s="21" t="s">
        <v>2680</v>
      </c>
      <c r="N1518" s="21" t="s">
        <v>3782</v>
      </c>
      <c r="O1518"/>
      <c r="P1518" t="str">
        <f t="shared" si="174"/>
        <v/>
      </c>
      <c r="Q1518"/>
      <c r="R1518"/>
      <c r="S1518" s="151">
        <f t="shared" si="168"/>
        <v>180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4583</v>
      </c>
      <c r="M1519" s="21" t="s">
        <v>2681</v>
      </c>
      <c r="N1519" s="21" t="s">
        <v>3782</v>
      </c>
      <c r="O1519"/>
      <c r="P1519" t="str">
        <f t="shared" si="174"/>
        <v/>
      </c>
      <c r="Q1519"/>
      <c r="R1519"/>
      <c r="S1519" s="151">
        <f t="shared" si="168"/>
        <v>180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4583</v>
      </c>
      <c r="M1520" s="21" t="s">
        <v>2682</v>
      </c>
      <c r="N1520" s="21" t="s">
        <v>3782</v>
      </c>
      <c r="O1520"/>
      <c r="P1520" t="str">
        <f t="shared" si="174"/>
        <v/>
      </c>
      <c r="Q1520"/>
      <c r="R1520"/>
      <c r="S1520" s="151">
        <f t="shared" si="168"/>
        <v>180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4583</v>
      </c>
      <c r="M1521" s="21" t="s">
        <v>2686</v>
      </c>
      <c r="N1521" s="21" t="s">
        <v>3782</v>
      </c>
      <c r="O1521"/>
      <c r="P1521" t="str">
        <f t="shared" si="174"/>
        <v/>
      </c>
      <c r="Q1521"/>
      <c r="R1521"/>
      <c r="S1521" s="151">
        <f t="shared" si="168"/>
        <v>180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4583</v>
      </c>
      <c r="M1522" s="21" t="s">
        <v>2687</v>
      </c>
      <c r="N1522" s="21" t="s">
        <v>3782</v>
      </c>
      <c r="O1522"/>
      <c r="P1522" t="str">
        <f t="shared" si="174"/>
        <v/>
      </c>
      <c r="Q1522"/>
      <c r="R1522"/>
      <c r="S1522" s="151">
        <f t="shared" si="168"/>
        <v>180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4583</v>
      </c>
      <c r="M1523" s="21" t="s">
        <v>2688</v>
      </c>
      <c r="N1523" s="21" t="s">
        <v>3782</v>
      </c>
      <c r="O1523"/>
      <c r="P1523" t="str">
        <f t="shared" si="174"/>
        <v/>
      </c>
      <c r="Q1523"/>
      <c r="R1523"/>
      <c r="S1523" s="151">
        <f t="shared" si="168"/>
        <v>180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4583</v>
      </c>
      <c r="M1524" s="21" t="s">
        <v>2689</v>
      </c>
      <c r="N1524" s="21" t="s">
        <v>3782</v>
      </c>
      <c r="O1524"/>
      <c r="P1524" t="str">
        <f t="shared" si="174"/>
        <v/>
      </c>
      <c r="Q1524"/>
      <c r="R1524"/>
      <c r="S1524" s="151">
        <f t="shared" si="168"/>
        <v>180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4583</v>
      </c>
      <c r="M1525" s="21" t="s">
        <v>2692</v>
      </c>
      <c r="N1525" s="21" t="s">
        <v>3782</v>
      </c>
      <c r="O1525"/>
      <c r="P1525" t="str">
        <f t="shared" si="174"/>
        <v/>
      </c>
      <c r="Q1525"/>
      <c r="R1525"/>
      <c r="S1525" s="151">
        <f t="shared" si="168"/>
        <v>180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4583</v>
      </c>
      <c r="M1526" s="21" t="s">
        <v>2696</v>
      </c>
      <c r="N1526" s="21" t="s">
        <v>3782</v>
      </c>
      <c r="O1526"/>
      <c r="P1526" t="str">
        <f t="shared" si="174"/>
        <v/>
      </c>
      <c r="Q1526"/>
      <c r="R1526"/>
      <c r="S1526" s="151">
        <f t="shared" si="168"/>
        <v>180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4583</v>
      </c>
      <c r="M1527" s="21" t="s">
        <v>2697</v>
      </c>
      <c r="N1527" s="21" t="s">
        <v>3782</v>
      </c>
      <c r="O1527"/>
      <c r="P1527" t="str">
        <f t="shared" si="174"/>
        <v/>
      </c>
      <c r="Q1527"/>
      <c r="R1527"/>
      <c r="S1527" s="151">
        <f t="shared" si="168"/>
        <v>180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4583</v>
      </c>
      <c r="M1528" s="21" t="s">
        <v>2698</v>
      </c>
      <c r="N1528" s="21" t="s">
        <v>3782</v>
      </c>
      <c r="O1528"/>
      <c r="P1528" t="str">
        <f t="shared" si="174"/>
        <v/>
      </c>
      <c r="Q1528"/>
      <c r="R1528"/>
      <c r="S1528" s="151">
        <f t="shared" si="168"/>
        <v>180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4583</v>
      </c>
      <c r="M1529" s="21" t="s">
        <v>2699</v>
      </c>
      <c r="N1529" s="21" t="s">
        <v>3782</v>
      </c>
      <c r="O1529"/>
      <c r="P1529" t="str">
        <f t="shared" si="174"/>
        <v/>
      </c>
      <c r="Q1529"/>
      <c r="R1529"/>
      <c r="S1529" s="151">
        <f t="shared" si="168"/>
        <v>181</v>
      </c>
      <c r="T1529" s="3" t="s">
        <v>4574</v>
      </c>
      <c r="U1529" s="114" t="s">
        <v>4456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4583</v>
      </c>
      <c r="M1530" s="21" t="s">
        <v>2709</v>
      </c>
      <c r="N1530" s="21" t="s">
        <v>3782</v>
      </c>
      <c r="O1530"/>
      <c r="P1530" t="str">
        <f t="shared" si="174"/>
        <v/>
      </c>
      <c r="Q1530"/>
      <c r="R1530"/>
      <c r="S1530" s="151">
        <f t="shared" si="168"/>
        <v>181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4100</v>
      </c>
      <c r="E1531" s="16" t="s">
        <v>1915</v>
      </c>
      <c r="F1531" s="16" t="s">
        <v>4079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4583</v>
      </c>
      <c r="L1531" s="1"/>
      <c r="M1531" s="21" t="s">
        <v>2711</v>
      </c>
      <c r="N1531" s="21" t="s">
        <v>3782</v>
      </c>
      <c r="O1531"/>
      <c r="P1531" t="str">
        <f t="shared" si="174"/>
        <v>NOT EQUAL</v>
      </c>
      <c r="Q1531"/>
      <c r="R1531"/>
      <c r="S1531" s="151">
        <f t="shared" si="168"/>
        <v>182</v>
      </c>
      <c r="T1531" s="3" t="s">
        <v>4569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4583</v>
      </c>
      <c r="M1532" s="21" t="s">
        <v>2714</v>
      </c>
      <c r="N1532" s="21" t="s">
        <v>3782</v>
      </c>
      <c r="O1532"/>
      <c r="P1532" t="str">
        <f t="shared" si="174"/>
        <v/>
      </c>
      <c r="Q1532"/>
      <c r="R1532"/>
      <c r="S1532" s="151">
        <f t="shared" si="168"/>
        <v>182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4583</v>
      </c>
      <c r="M1533" s="21" t="s">
        <v>2717</v>
      </c>
      <c r="N1533" s="21" t="s">
        <v>3782</v>
      </c>
      <c r="O1533"/>
      <c r="P1533" t="str">
        <f t="shared" si="174"/>
        <v/>
      </c>
      <c r="Q1533"/>
      <c r="R1533"/>
      <c r="S1533" s="151">
        <f t="shared" si="168"/>
        <v>182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4583</v>
      </c>
      <c r="M1534" s="21" t="s">
        <v>2726</v>
      </c>
      <c r="N1534" s="21" t="s">
        <v>3782</v>
      </c>
      <c r="O1534"/>
      <c r="P1534" t="str">
        <f t="shared" si="174"/>
        <v/>
      </c>
      <c r="Q1534"/>
      <c r="R1534"/>
      <c r="S1534" s="151">
        <f t="shared" si="168"/>
        <v>182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4583</v>
      </c>
      <c r="M1535" s="21" t="s">
        <v>2728</v>
      </c>
      <c r="N1535" s="21" t="s">
        <v>3782</v>
      </c>
      <c r="O1535"/>
      <c r="P1535" t="str">
        <f t="shared" si="174"/>
        <v/>
      </c>
      <c r="Q1535"/>
      <c r="R1535"/>
      <c r="S1535" s="151">
        <f t="shared" si="168"/>
        <v>182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4818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4583</v>
      </c>
      <c r="M1536" s="21" t="s">
        <v>2729</v>
      </c>
      <c r="N1536" s="21" t="s">
        <v>3782</v>
      </c>
      <c r="O1536"/>
      <c r="P1536" t="str">
        <f t="shared" si="174"/>
        <v/>
      </c>
      <c r="Q1536"/>
      <c r="R1536"/>
      <c r="S1536" s="151">
        <f t="shared" si="168"/>
        <v>183</v>
      </c>
      <c r="T1536" s="3" t="s">
        <v>4544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4583</v>
      </c>
      <c r="M1537" s="21" t="s">
        <v>2730</v>
      </c>
      <c r="N1537" s="21" t="s">
        <v>3782</v>
      </c>
      <c r="O1537"/>
      <c r="P1537" t="str">
        <f t="shared" si="174"/>
        <v/>
      </c>
      <c r="Q1537"/>
      <c r="R1537"/>
      <c r="S1537" s="151">
        <f t="shared" si="168"/>
        <v>184</v>
      </c>
      <c r="T1537" s="3" t="s">
        <v>4544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4354</v>
      </c>
      <c r="D1538" s="1" t="s">
        <v>4355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4584</v>
      </c>
      <c r="M1538" s="21" t="s">
        <v>2731</v>
      </c>
      <c r="N1538" s="21" t="s">
        <v>3782</v>
      </c>
      <c r="O1538"/>
      <c r="P1538" t="str">
        <f t="shared" si="174"/>
        <v/>
      </c>
      <c r="Q1538"/>
      <c r="R1538"/>
      <c r="S1538" s="151">
        <f t="shared" si="168"/>
        <v>184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4354</v>
      </c>
      <c r="D1539" s="1" t="s">
        <v>4356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4583</v>
      </c>
      <c r="M1539" s="21" t="s">
        <v>2732</v>
      </c>
      <c r="N1539" s="21" t="s">
        <v>3782</v>
      </c>
      <c r="O1539"/>
      <c r="P1539" t="str">
        <f t="shared" si="174"/>
        <v/>
      </c>
      <c r="Q1539"/>
      <c r="R1539"/>
      <c r="S1539" s="151">
        <f t="shared" si="168"/>
        <v>184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4354</v>
      </c>
      <c r="D1540" s="1" t="s">
        <v>4357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4583</v>
      </c>
      <c r="M1540" s="21" t="s">
        <v>2733</v>
      </c>
      <c r="N1540" s="21" t="s">
        <v>3782</v>
      </c>
      <c r="O1540"/>
      <c r="P1540" t="str">
        <f t="shared" si="174"/>
        <v/>
      </c>
      <c r="Q1540"/>
      <c r="R1540"/>
      <c r="S1540" s="151">
        <f t="shared" si="168"/>
        <v>184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4354</v>
      </c>
      <c r="D1541" s="1" t="s">
        <v>4358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4583</v>
      </c>
      <c r="M1541" s="21" t="s">
        <v>2734</v>
      </c>
      <c r="N1541" s="21" t="s">
        <v>3782</v>
      </c>
      <c r="O1541"/>
      <c r="P1541" t="str">
        <f t="shared" si="174"/>
        <v/>
      </c>
      <c r="Q1541"/>
      <c r="R1541"/>
      <c r="S1541" s="151">
        <f t="shared" si="168"/>
        <v>184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4354</v>
      </c>
      <c r="D1542" s="1" t="s">
        <v>4359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4583</v>
      </c>
      <c r="M1542" s="21" t="s">
        <v>2735</v>
      </c>
      <c r="N1542" s="21" t="s">
        <v>3782</v>
      </c>
      <c r="O1542"/>
      <c r="P1542" t="str">
        <f t="shared" si="174"/>
        <v/>
      </c>
      <c r="Q1542"/>
      <c r="R1542"/>
      <c r="S1542" s="151">
        <f t="shared" si="168"/>
        <v>184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4583</v>
      </c>
      <c r="M1543" s="21" t="s">
        <v>2736</v>
      </c>
      <c r="N1543" s="21" t="s">
        <v>3782</v>
      </c>
      <c r="O1543"/>
      <c r="P1543" t="str">
        <f t="shared" si="174"/>
        <v/>
      </c>
      <c r="Q1543"/>
      <c r="R1543"/>
      <c r="S1543" s="151">
        <f t="shared" ref="S1543:S1606" si="175">IF(X1543&lt;&gt;"",S1542+1,S1542)</f>
        <v>184</v>
      </c>
      <c r="T1543" s="3"/>
      <c r="U1543" s="114"/>
      <c r="V1543" s="114"/>
      <c r="W1543" s="155" t="str">
        <f t="shared" ref="W1543:W1606" si="176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7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8">B1543</f>
        <v>1504</v>
      </c>
      <c r="Z1543" t="str">
        <f t="shared" ref="Z1543:Z1606" si="179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4583</v>
      </c>
      <c r="M1544" s="21" t="s">
        <v>2737</v>
      </c>
      <c r="N1544" s="21" t="s">
        <v>3782</v>
      </c>
      <c r="O1544"/>
      <c r="P1544" t="str">
        <f t="shared" si="174"/>
        <v/>
      </c>
      <c r="Q1544"/>
      <c r="R1544"/>
      <c r="S1544" s="151">
        <f t="shared" si="175"/>
        <v>185</v>
      </c>
      <c r="T1544" s="3"/>
      <c r="U1544" s="114"/>
      <c r="V1544" s="114"/>
      <c r="W1544" s="155" t="str">
        <f t="shared" si="176"/>
        <v>"LOCR?"</v>
      </c>
      <c r="X1544" s="105" t="str">
        <f t="shared" si="177"/>
        <v>LOCR?</v>
      </c>
      <c r="Y1544" s="2">
        <f t="shared" si="178"/>
        <v>1505</v>
      </c>
      <c r="Z1544" t="str">
        <f t="shared" si="179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4583</v>
      </c>
      <c r="M1545" s="21" t="s">
        <v>2750</v>
      </c>
      <c r="N1545" s="21" t="s">
        <v>3782</v>
      </c>
      <c r="O1545"/>
      <c r="P1545" t="str">
        <f t="shared" si="174"/>
        <v/>
      </c>
      <c r="Q1545"/>
      <c r="R1545"/>
      <c r="S1545" s="151">
        <f t="shared" si="175"/>
        <v>185</v>
      </c>
      <c r="T1545" s="3"/>
      <c r="U1545" s="114"/>
      <c r="V1545" s="114"/>
      <c r="W1545" s="155" t="str">
        <f t="shared" si="176"/>
        <v/>
      </c>
      <c r="X1545" s="105" t="str">
        <f t="shared" si="177"/>
        <v/>
      </c>
      <c r="Y1545" s="2">
        <f t="shared" si="178"/>
        <v>1506</v>
      </c>
      <c r="Z1545" t="str">
        <f t="shared" si="179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4583</v>
      </c>
      <c r="M1546" s="21" t="s">
        <v>2757</v>
      </c>
      <c r="N1546" s="21" t="s">
        <v>3782</v>
      </c>
      <c r="O1546"/>
      <c r="P1546" t="str">
        <f t="shared" si="174"/>
        <v/>
      </c>
      <c r="Q1546"/>
      <c r="R1546"/>
      <c r="S1546" s="151">
        <f t="shared" si="175"/>
        <v>186</v>
      </c>
      <c r="T1546" s="3"/>
      <c r="U1546" s="114"/>
      <c r="V1546" s="114"/>
      <c r="W1546" s="155" t="str">
        <f t="shared" si="176"/>
        <v>"MANT"</v>
      </c>
      <c r="X1546" s="105" t="str">
        <f t="shared" si="177"/>
        <v>MANT</v>
      </c>
      <c r="Y1546" s="2">
        <f t="shared" si="178"/>
        <v>1507</v>
      </c>
      <c r="Z1546" t="str">
        <f t="shared" si="179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4583</v>
      </c>
      <c r="M1547" s="21" t="s">
        <v>2765</v>
      </c>
      <c r="N1547" s="21" t="s">
        <v>3782</v>
      </c>
      <c r="O1547"/>
      <c r="P1547" t="str">
        <f t="shared" si="174"/>
        <v>NOT EQUAL</v>
      </c>
      <c r="Q1547"/>
      <c r="R1547"/>
      <c r="S1547" s="151">
        <f t="shared" si="175"/>
        <v>186</v>
      </c>
      <c r="T1547" s="3"/>
      <c r="U1547" s="114"/>
      <c r="V1547" s="114"/>
      <c r="W1547" s="155" t="str">
        <f t="shared" si="176"/>
        <v/>
      </c>
      <c r="X1547" s="105" t="str">
        <f t="shared" si="177"/>
        <v/>
      </c>
      <c r="Y1547" s="2">
        <f t="shared" si="178"/>
        <v>1508</v>
      </c>
      <c r="Z1547" t="str">
        <f t="shared" si="179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4583</v>
      </c>
      <c r="M1548" s="21" t="s">
        <v>2768</v>
      </c>
      <c r="N1548" s="21" t="s">
        <v>3782</v>
      </c>
      <c r="O1548"/>
      <c r="P1548" t="str">
        <f t="shared" si="174"/>
        <v/>
      </c>
      <c r="Q1548"/>
      <c r="R1548"/>
      <c r="S1548" s="151">
        <f t="shared" si="175"/>
        <v>187</v>
      </c>
      <c r="T1548" s="3" t="s">
        <v>4574</v>
      </c>
      <c r="U1548" s="114"/>
      <c r="V1548" s="114"/>
      <c r="W1548" s="155" t="str">
        <f t="shared" si="176"/>
        <v>"MEM?"</v>
      </c>
      <c r="X1548" s="105" t="str">
        <f t="shared" si="177"/>
        <v>MEM?</v>
      </c>
      <c r="Y1548" s="2">
        <f t="shared" si="178"/>
        <v>1509</v>
      </c>
      <c r="Z1548" t="str">
        <f t="shared" si="179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4583</v>
      </c>
      <c r="M1549" s="21" t="s">
        <v>2769</v>
      </c>
      <c r="N1549" s="21" t="s">
        <v>3782</v>
      </c>
      <c r="O1549"/>
      <c r="P1549" t="str">
        <f t="shared" si="174"/>
        <v/>
      </c>
      <c r="Q1549"/>
      <c r="R1549"/>
      <c r="S1549" s="151">
        <f t="shared" si="175"/>
        <v>187</v>
      </c>
      <c r="T1549" s="3"/>
      <c r="U1549" s="114"/>
      <c r="V1549" s="114"/>
      <c r="W1549" s="155" t="str">
        <f t="shared" si="176"/>
        <v/>
      </c>
      <c r="X1549" s="105" t="str">
        <f t="shared" si="177"/>
        <v/>
      </c>
      <c r="Y1549" s="2">
        <f t="shared" si="178"/>
        <v>1510</v>
      </c>
      <c r="Z1549" t="str">
        <f t="shared" si="179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4583</v>
      </c>
      <c r="M1550" s="21" t="s">
        <v>2779</v>
      </c>
      <c r="N1550" s="21" t="s">
        <v>3782</v>
      </c>
      <c r="O1550"/>
      <c r="P1550" t="str">
        <f t="shared" si="174"/>
        <v/>
      </c>
      <c r="Q1550"/>
      <c r="R1550"/>
      <c r="S1550" s="151">
        <f t="shared" si="175"/>
        <v>187</v>
      </c>
      <c r="T1550" s="3"/>
      <c r="U1550" s="114"/>
      <c r="V1550" s="114"/>
      <c r="W1550" s="155" t="str">
        <f t="shared" si="176"/>
        <v/>
      </c>
      <c r="X1550" s="105" t="str">
        <f t="shared" si="177"/>
        <v/>
      </c>
      <c r="Y1550" s="2">
        <f t="shared" si="178"/>
        <v>1511</v>
      </c>
      <c r="Z1550" t="str">
        <f t="shared" si="179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4583</v>
      </c>
      <c r="M1551" s="21" t="s">
        <v>2783</v>
      </c>
      <c r="N1551" s="21" t="s">
        <v>3782</v>
      </c>
      <c r="O1551"/>
      <c r="P1551" t="str">
        <f t="shared" si="174"/>
        <v/>
      </c>
      <c r="Q1551"/>
      <c r="R1551"/>
      <c r="S1551" s="151">
        <f t="shared" si="175"/>
        <v>187</v>
      </c>
      <c r="T1551" s="3"/>
      <c r="U1551" s="114"/>
      <c r="V1551" s="114"/>
      <c r="W1551" s="155" t="str">
        <f t="shared" si="176"/>
        <v/>
      </c>
      <c r="X1551" s="105" t="str">
        <f t="shared" si="177"/>
        <v/>
      </c>
      <c r="Y1551" s="2">
        <f t="shared" si="178"/>
        <v>1512</v>
      </c>
      <c r="Z1551" t="str">
        <f t="shared" si="179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4583</v>
      </c>
      <c r="M1552" s="21" t="s">
        <v>2786</v>
      </c>
      <c r="N1552" s="21" t="s">
        <v>3782</v>
      </c>
      <c r="O1552"/>
      <c r="P1552" t="str">
        <f t="shared" si="174"/>
        <v/>
      </c>
      <c r="Q1552"/>
      <c r="R1552"/>
      <c r="S1552" s="151">
        <f t="shared" si="175"/>
        <v>188</v>
      </c>
      <c r="T1552" s="3"/>
      <c r="U1552" s="114" t="s">
        <v>4456</v>
      </c>
      <c r="V1552" s="114"/>
      <c r="W1552" s="155" t="str">
        <f t="shared" si="176"/>
        <v>"MUL" STD_PI</v>
      </c>
      <c r="X1552" s="105" t="str">
        <f t="shared" si="177"/>
        <v>MULPI</v>
      </c>
      <c r="Y1552" s="2">
        <f t="shared" si="178"/>
        <v>1513</v>
      </c>
      <c r="Z1552" t="str">
        <f t="shared" si="179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4583</v>
      </c>
      <c r="M1553" s="21" t="s">
        <v>2787</v>
      </c>
      <c r="N1553" s="21" t="s">
        <v>3782</v>
      </c>
      <c r="O1553"/>
      <c r="P1553" t="str">
        <f t="shared" si="174"/>
        <v/>
      </c>
      <c r="Q1553"/>
      <c r="R1553"/>
      <c r="S1553" s="151">
        <f t="shared" si="175"/>
        <v>188</v>
      </c>
      <c r="T1553" s="3"/>
      <c r="U1553" s="114"/>
      <c r="V1553" s="114"/>
      <c r="W1553" s="155" t="str">
        <f t="shared" si="176"/>
        <v/>
      </c>
      <c r="X1553" s="105" t="str">
        <f t="shared" si="177"/>
        <v/>
      </c>
      <c r="Y1553" s="2">
        <f t="shared" si="178"/>
        <v>1514</v>
      </c>
      <c r="Z1553" t="str">
        <f t="shared" si="179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4583</v>
      </c>
      <c r="M1554" s="21" t="s">
        <v>2791</v>
      </c>
      <c r="N1554" s="21" t="s">
        <v>3782</v>
      </c>
      <c r="O1554"/>
      <c r="P1554" t="str">
        <f t="shared" si="174"/>
        <v>NOT EQUAL</v>
      </c>
      <c r="Q1554"/>
      <c r="R1554"/>
      <c r="S1554" s="151">
        <f t="shared" si="175"/>
        <v>188</v>
      </c>
      <c r="T1554" s="3"/>
      <c r="U1554" s="114"/>
      <c r="V1554" s="114"/>
      <c r="W1554" s="155" t="str">
        <f t="shared" si="176"/>
        <v/>
      </c>
      <c r="X1554" s="105" t="str">
        <f t="shared" si="177"/>
        <v/>
      </c>
      <c r="Y1554" s="2">
        <f t="shared" si="178"/>
        <v>1515</v>
      </c>
      <c r="Z1554" t="str">
        <f t="shared" si="179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4583</v>
      </c>
      <c r="M1555" s="21" t="s">
        <v>2792</v>
      </c>
      <c r="N1555" s="21" t="s">
        <v>3782</v>
      </c>
      <c r="O1555"/>
      <c r="P1555" t="str">
        <f t="shared" si="174"/>
        <v>NOT EQUAL</v>
      </c>
      <c r="Q1555"/>
      <c r="R1555"/>
      <c r="S1555" s="151">
        <f t="shared" si="175"/>
        <v>188</v>
      </c>
      <c r="T1555" s="3"/>
      <c r="U1555" s="114"/>
      <c r="V1555" s="114"/>
      <c r="W1555" s="155" t="str">
        <f t="shared" si="176"/>
        <v/>
      </c>
      <c r="X1555" s="105" t="str">
        <f t="shared" si="177"/>
        <v/>
      </c>
      <c r="Y1555" s="2">
        <f t="shared" si="178"/>
        <v>1516</v>
      </c>
      <c r="Z1555" t="str">
        <f t="shared" si="179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4583</v>
      </c>
      <c r="M1556" s="21" t="s">
        <v>2793</v>
      </c>
      <c r="N1556" s="21" t="s">
        <v>3782</v>
      </c>
      <c r="O1556"/>
      <c r="P1556" t="str">
        <f t="shared" si="174"/>
        <v>NOT EQUAL</v>
      </c>
      <c r="Q1556"/>
      <c r="R1556"/>
      <c r="S1556" s="151">
        <f t="shared" si="175"/>
        <v>188</v>
      </c>
      <c r="T1556" s="3"/>
      <c r="U1556" s="114"/>
      <c r="V1556" s="114"/>
      <c r="W1556" s="155" t="str">
        <f t="shared" si="176"/>
        <v/>
      </c>
      <c r="X1556" s="105" t="str">
        <f t="shared" si="177"/>
        <v/>
      </c>
      <c r="Y1556" s="2">
        <f t="shared" si="178"/>
        <v>1517</v>
      </c>
      <c r="Z1556" t="str">
        <f t="shared" si="179"/>
        <v>ITM_M_DIMQ</v>
      </c>
    </row>
    <row r="1557" spans="1:26">
      <c r="A1557" s="3">
        <f>ROW()</f>
        <v>1557</v>
      </c>
      <c r="B1557" s="183">
        <v>1518</v>
      </c>
      <c r="C1557" s="36" t="s">
        <v>4153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4583</v>
      </c>
      <c r="M1557" s="21" t="s">
        <v>2794</v>
      </c>
      <c r="N1557" s="21" t="s">
        <v>3782</v>
      </c>
      <c r="O1557"/>
      <c r="P1557" t="str">
        <f t="shared" si="174"/>
        <v/>
      </c>
      <c r="Q1557"/>
      <c r="R1557"/>
      <c r="S1557" s="151">
        <f t="shared" si="175"/>
        <v>188</v>
      </c>
      <c r="T1557" s="3"/>
      <c r="U1557" s="114"/>
      <c r="V1557" s="114"/>
      <c r="W1557" s="155" t="str">
        <f t="shared" si="176"/>
        <v/>
      </c>
      <c r="X1557" s="105" t="str">
        <f t="shared" si="177"/>
        <v/>
      </c>
      <c r="Y1557" s="2">
        <f t="shared" si="178"/>
        <v>1518</v>
      </c>
      <c r="Z1557" t="str">
        <f t="shared" si="179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4583</v>
      </c>
      <c r="M1558" s="21" t="s">
        <v>2795</v>
      </c>
      <c r="N1558" s="21" t="s">
        <v>3782</v>
      </c>
      <c r="O1558"/>
      <c r="P1558" t="str">
        <f t="shared" si="174"/>
        <v>NOT EQUAL</v>
      </c>
      <c r="Q1558"/>
      <c r="R1558"/>
      <c r="S1558" s="151">
        <f t="shared" si="175"/>
        <v>188</v>
      </c>
      <c r="T1558" s="3"/>
      <c r="U1558" s="114"/>
      <c r="V1558" s="114"/>
      <c r="W1558" s="155" t="str">
        <f t="shared" si="176"/>
        <v/>
      </c>
      <c r="X1558" s="105" t="str">
        <f t="shared" si="177"/>
        <v/>
      </c>
      <c r="Y1558" s="2">
        <f t="shared" si="178"/>
        <v>1519</v>
      </c>
      <c r="Z1558" t="str">
        <f t="shared" si="179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4583</v>
      </c>
      <c r="M1559" s="21" t="s">
        <v>4384</v>
      </c>
      <c r="N1559" s="21" t="s">
        <v>3782</v>
      </c>
      <c r="O1559"/>
      <c r="P1559" t="str">
        <f t="shared" si="174"/>
        <v>NOT EQUAL</v>
      </c>
      <c r="Q1559"/>
      <c r="R1559"/>
      <c r="S1559" s="151">
        <f t="shared" si="175"/>
        <v>188</v>
      </c>
      <c r="T1559" s="3"/>
      <c r="U1559" s="114"/>
      <c r="V1559" s="114"/>
      <c r="W1559" s="155" t="str">
        <f t="shared" si="176"/>
        <v/>
      </c>
      <c r="X1559" s="105" t="str">
        <f t="shared" si="177"/>
        <v/>
      </c>
      <c r="Y1559" s="2">
        <f t="shared" si="178"/>
        <v>1520</v>
      </c>
      <c r="Z1559" t="str">
        <f t="shared" si="179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4583</v>
      </c>
      <c r="M1560" s="21" t="s">
        <v>2796</v>
      </c>
      <c r="N1560" s="21" t="s">
        <v>3782</v>
      </c>
      <c r="O1560"/>
      <c r="P1560" t="str">
        <f t="shared" si="174"/>
        <v>NOT EQUAL</v>
      </c>
      <c r="Q1560"/>
      <c r="R1560"/>
      <c r="S1560" s="151">
        <f t="shared" si="175"/>
        <v>188</v>
      </c>
      <c r="T1560" s="3"/>
      <c r="U1560" s="114"/>
      <c r="V1560" s="114"/>
      <c r="W1560" s="155" t="str">
        <f t="shared" si="176"/>
        <v/>
      </c>
      <c r="X1560" s="105" t="str">
        <f t="shared" si="177"/>
        <v/>
      </c>
      <c r="Y1560" s="2">
        <f t="shared" si="178"/>
        <v>1521</v>
      </c>
      <c r="Z1560" t="str">
        <f t="shared" si="179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4583</v>
      </c>
      <c r="M1561" s="21" t="s">
        <v>2797</v>
      </c>
      <c r="N1561" s="21" t="s">
        <v>3782</v>
      </c>
      <c r="O1561"/>
      <c r="P1561" t="str">
        <f t="shared" si="174"/>
        <v>NOT EQUAL</v>
      </c>
      <c r="Q1561"/>
      <c r="R1561"/>
      <c r="S1561" s="151">
        <f t="shared" si="175"/>
        <v>188</v>
      </c>
      <c r="T1561" s="3"/>
      <c r="U1561" s="114"/>
      <c r="V1561" s="114"/>
      <c r="W1561" s="155" t="str">
        <f t="shared" si="176"/>
        <v/>
      </c>
      <c r="X1561" s="105" t="str">
        <f t="shared" si="177"/>
        <v/>
      </c>
      <c r="Y1561" s="2">
        <f t="shared" si="178"/>
        <v>1522</v>
      </c>
      <c r="Z1561" t="str">
        <f t="shared" si="179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4583</v>
      </c>
      <c r="M1562" s="21" t="s">
        <v>2798</v>
      </c>
      <c r="N1562" s="21" t="s">
        <v>3782</v>
      </c>
      <c r="O1562"/>
      <c r="P1562" t="str">
        <f t="shared" si="174"/>
        <v>NOT EQUAL</v>
      </c>
      <c r="Q1562"/>
      <c r="R1562"/>
      <c r="S1562" s="151">
        <f t="shared" si="175"/>
        <v>188</v>
      </c>
      <c r="T1562" s="3"/>
      <c r="U1562" s="114"/>
      <c r="V1562" s="114"/>
      <c r="W1562" s="155" t="str">
        <f t="shared" si="176"/>
        <v/>
      </c>
      <c r="X1562" s="105" t="str">
        <f t="shared" si="177"/>
        <v/>
      </c>
      <c r="Y1562" s="2">
        <f t="shared" si="178"/>
        <v>1523</v>
      </c>
      <c r="Z1562" t="str">
        <f t="shared" si="179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4583</v>
      </c>
      <c r="M1563" s="21" t="s">
        <v>2799</v>
      </c>
      <c r="N1563" s="21" t="s">
        <v>3782</v>
      </c>
      <c r="O1563"/>
      <c r="P1563" t="str">
        <f t="shared" si="174"/>
        <v>NOT EQUAL</v>
      </c>
      <c r="Q1563"/>
      <c r="R1563"/>
      <c r="S1563" s="151">
        <f t="shared" si="175"/>
        <v>188</v>
      </c>
      <c r="T1563" s="3"/>
      <c r="U1563" s="114"/>
      <c r="V1563" s="114"/>
      <c r="W1563" s="155" t="str">
        <f t="shared" si="176"/>
        <v/>
      </c>
      <c r="X1563" s="105" t="str">
        <f t="shared" si="177"/>
        <v/>
      </c>
      <c r="Y1563" s="2">
        <f t="shared" si="178"/>
        <v>1524</v>
      </c>
      <c r="Z1563" t="str">
        <f t="shared" si="179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4583</v>
      </c>
      <c r="M1564" s="21" t="s">
        <v>2800</v>
      </c>
      <c r="N1564" s="21" t="s">
        <v>3782</v>
      </c>
      <c r="O1564"/>
      <c r="P1564" t="str">
        <f t="shared" si="174"/>
        <v/>
      </c>
      <c r="Q1564"/>
      <c r="R1564"/>
      <c r="S1564" s="151">
        <f t="shared" si="175"/>
        <v>188</v>
      </c>
      <c r="T1564" s="3"/>
      <c r="U1564" s="114"/>
      <c r="V1564" s="114"/>
      <c r="W1564" s="155" t="str">
        <f t="shared" si="176"/>
        <v/>
      </c>
      <c r="X1564" s="105" t="str">
        <f t="shared" si="177"/>
        <v/>
      </c>
      <c r="Y1564" s="2">
        <f t="shared" si="178"/>
        <v>1525</v>
      </c>
      <c r="Z1564" t="str">
        <f t="shared" si="179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4583</v>
      </c>
      <c r="M1565" s="21" t="s">
        <v>2801</v>
      </c>
      <c r="N1565" s="21" t="s">
        <v>3782</v>
      </c>
      <c r="O1565"/>
      <c r="P1565" t="str">
        <f t="shared" si="174"/>
        <v>NOT EQUAL</v>
      </c>
      <c r="Q1565"/>
      <c r="R1565"/>
      <c r="S1565" s="151">
        <f t="shared" si="175"/>
        <v>188</v>
      </c>
      <c r="T1565" s="3"/>
      <c r="U1565" s="114"/>
      <c r="V1565" s="114"/>
      <c r="W1565" s="155" t="str">
        <f t="shared" si="176"/>
        <v/>
      </c>
      <c r="X1565" s="105" t="str">
        <f t="shared" si="177"/>
        <v/>
      </c>
      <c r="Y1565" s="2">
        <f t="shared" si="178"/>
        <v>1526</v>
      </c>
      <c r="Z1565" t="str">
        <f t="shared" si="179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4583</v>
      </c>
      <c r="M1566" s="21" t="s">
        <v>2802</v>
      </c>
      <c r="N1566" s="21" t="s">
        <v>3782</v>
      </c>
      <c r="O1566"/>
      <c r="P1566" t="str">
        <f t="shared" si="174"/>
        <v>NOT EQUAL</v>
      </c>
      <c r="Q1566"/>
      <c r="R1566"/>
      <c r="S1566" s="151">
        <f t="shared" si="175"/>
        <v>188</v>
      </c>
      <c r="T1566" s="3"/>
      <c r="U1566" s="114"/>
      <c r="V1566" s="114"/>
      <c r="W1566" s="155" t="str">
        <f t="shared" si="176"/>
        <v/>
      </c>
      <c r="X1566" s="105" t="str">
        <f t="shared" si="177"/>
        <v/>
      </c>
      <c r="Y1566" s="2">
        <f t="shared" si="178"/>
        <v>1527</v>
      </c>
      <c r="Z1566" t="str">
        <f t="shared" si="179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4583</v>
      </c>
      <c r="M1567" s="21" t="s">
        <v>2803</v>
      </c>
      <c r="N1567" s="21" t="s">
        <v>3782</v>
      </c>
      <c r="O1567"/>
      <c r="P1567" t="str">
        <f t="shared" si="174"/>
        <v>NOT EQUAL</v>
      </c>
      <c r="Q1567"/>
      <c r="R1567"/>
      <c r="S1567" s="151">
        <f t="shared" si="175"/>
        <v>188</v>
      </c>
      <c r="T1567" s="3"/>
      <c r="U1567" s="114"/>
      <c r="V1567" s="114"/>
      <c r="W1567" s="155" t="str">
        <f t="shared" si="176"/>
        <v/>
      </c>
      <c r="X1567" s="105" t="str">
        <f t="shared" si="177"/>
        <v/>
      </c>
      <c r="Y1567" s="2">
        <f t="shared" si="178"/>
        <v>1528</v>
      </c>
      <c r="Z1567" t="str">
        <f t="shared" si="179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4583</v>
      </c>
      <c r="M1568" s="21" t="s">
        <v>4386</v>
      </c>
      <c r="N1568" s="21" t="s">
        <v>3782</v>
      </c>
      <c r="O1568"/>
      <c r="P1568" t="str">
        <f t="shared" si="174"/>
        <v>NOT EQUAL</v>
      </c>
      <c r="Q1568"/>
      <c r="R1568"/>
      <c r="S1568" s="151">
        <f t="shared" si="175"/>
        <v>188</v>
      </c>
      <c r="T1568" s="3"/>
      <c r="U1568" s="114"/>
      <c r="V1568" s="114"/>
      <c r="W1568" s="155" t="str">
        <f t="shared" si="176"/>
        <v/>
      </c>
      <c r="X1568" s="105" t="str">
        <f t="shared" si="177"/>
        <v/>
      </c>
      <c r="Y1568" s="2">
        <f t="shared" si="178"/>
        <v>1529</v>
      </c>
      <c r="Z1568" t="str">
        <f t="shared" si="179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4583</v>
      </c>
      <c r="M1569" s="21" t="s">
        <v>2804</v>
      </c>
      <c r="N1569" s="21" t="s">
        <v>3782</v>
      </c>
      <c r="O1569"/>
      <c r="P1569" t="str">
        <f t="shared" si="174"/>
        <v/>
      </c>
      <c r="Q1569"/>
      <c r="R1569"/>
      <c r="S1569" s="151">
        <f t="shared" si="175"/>
        <v>188</v>
      </c>
      <c r="T1569" s="3"/>
      <c r="U1569" s="114"/>
      <c r="V1569" s="114"/>
      <c r="W1569" s="155" t="str">
        <f t="shared" si="176"/>
        <v/>
      </c>
      <c r="X1569" s="105" t="str">
        <f t="shared" si="177"/>
        <v/>
      </c>
      <c r="Y1569" s="2">
        <f t="shared" si="178"/>
        <v>1530</v>
      </c>
      <c r="Z1569" t="str">
        <f t="shared" si="179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4583</v>
      </c>
      <c r="M1570" s="21" t="s">
        <v>2805</v>
      </c>
      <c r="N1570" s="21" t="s">
        <v>3782</v>
      </c>
      <c r="O1570"/>
      <c r="P1570" t="str">
        <f t="shared" si="174"/>
        <v>NOT EQUAL</v>
      </c>
      <c r="Q1570"/>
      <c r="R1570"/>
      <c r="S1570" s="151">
        <f t="shared" si="175"/>
        <v>188</v>
      </c>
      <c r="T1570" s="3"/>
      <c r="U1570" s="114"/>
      <c r="V1570" s="114"/>
      <c r="W1570" s="155" t="str">
        <f t="shared" si="176"/>
        <v/>
      </c>
      <c r="X1570" s="105" t="str">
        <f t="shared" si="177"/>
        <v/>
      </c>
      <c r="Y1570" s="2">
        <f t="shared" si="178"/>
        <v>1531</v>
      </c>
      <c r="Z1570" t="str">
        <f t="shared" si="179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4583</v>
      </c>
      <c r="M1571" s="21" t="s">
        <v>2831</v>
      </c>
      <c r="N1571" s="21" t="s">
        <v>3782</v>
      </c>
      <c r="O1571"/>
      <c r="P1571" t="str">
        <f t="shared" si="174"/>
        <v/>
      </c>
      <c r="Q1571"/>
      <c r="R1571"/>
      <c r="S1571" s="151">
        <f t="shared" si="175"/>
        <v>188</v>
      </c>
      <c r="T1571" s="3"/>
      <c r="U1571" s="114"/>
      <c r="V1571" s="114"/>
      <c r="W1571" s="155" t="str">
        <f t="shared" si="176"/>
        <v/>
      </c>
      <c r="X1571" s="105" t="str">
        <f t="shared" si="177"/>
        <v/>
      </c>
      <c r="Y1571" s="2">
        <f t="shared" si="178"/>
        <v>1532</v>
      </c>
      <c r="Z1571" t="str">
        <f t="shared" si="179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4583</v>
      </c>
      <c r="M1572" s="21" t="s">
        <v>2843</v>
      </c>
      <c r="N1572" s="21" t="s">
        <v>3782</v>
      </c>
      <c r="O1572"/>
      <c r="P1572" t="str">
        <f t="shared" si="174"/>
        <v/>
      </c>
      <c r="Q1572"/>
      <c r="R1572"/>
      <c r="S1572" s="151">
        <f t="shared" si="175"/>
        <v>188</v>
      </c>
      <c r="T1572" s="3"/>
      <c r="U1572" s="114"/>
      <c r="V1572" s="114"/>
      <c r="W1572" s="155" t="str">
        <f t="shared" si="176"/>
        <v/>
      </c>
      <c r="X1572" s="105" t="str">
        <f t="shared" si="177"/>
        <v/>
      </c>
      <c r="Y1572" s="2">
        <f t="shared" si="178"/>
        <v>1533</v>
      </c>
      <c r="Z1572" t="str">
        <f t="shared" si="179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4583</v>
      </c>
      <c r="M1573" s="21" t="s">
        <v>2849</v>
      </c>
      <c r="N1573" s="21" t="s">
        <v>3782</v>
      </c>
      <c r="O1573"/>
      <c r="P1573" t="str">
        <f t="shared" si="174"/>
        <v/>
      </c>
      <c r="Q1573"/>
      <c r="R1573"/>
      <c r="S1573" s="151">
        <f t="shared" si="175"/>
        <v>188</v>
      </c>
      <c r="T1573" s="3"/>
      <c r="U1573" s="114"/>
      <c r="V1573" s="114"/>
      <c r="W1573" s="155" t="str">
        <f t="shared" si="176"/>
        <v/>
      </c>
      <c r="X1573" s="105" t="str">
        <f t="shared" si="177"/>
        <v/>
      </c>
      <c r="Y1573" s="2">
        <f t="shared" si="178"/>
        <v>1534</v>
      </c>
      <c r="Z1573" t="str">
        <f t="shared" si="179"/>
        <v>ITM_PAUSE</v>
      </c>
    </row>
    <row r="1574" spans="1:26">
      <c r="A1574" s="3">
        <f>ROW()</f>
        <v>1574</v>
      </c>
      <c r="B1574" s="183">
        <v>1535</v>
      </c>
      <c r="C1574" s="1" t="s">
        <v>3852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4583</v>
      </c>
      <c r="M1574" s="21" t="s">
        <v>2857</v>
      </c>
      <c r="N1574" s="21" t="s">
        <v>3782</v>
      </c>
      <c r="O1574"/>
      <c r="P1574" t="str">
        <f t="shared" si="174"/>
        <v>NOT EQUAL</v>
      </c>
      <c r="Q1574"/>
      <c r="R1574"/>
      <c r="S1574" s="151">
        <f t="shared" si="175"/>
        <v>189</v>
      </c>
      <c r="T1574" s="3" t="s">
        <v>4544</v>
      </c>
      <c r="U1574" s="114"/>
      <c r="V1574" s="114"/>
      <c r="W1574" s="155" t="str">
        <f t="shared" si="176"/>
        <v>"PERM"</v>
      </c>
      <c r="X1574" s="105" t="str">
        <f t="shared" si="177"/>
        <v>PERM</v>
      </c>
      <c r="Y1574" s="2">
        <f t="shared" si="178"/>
        <v>1535</v>
      </c>
      <c r="Z1574" t="str">
        <f t="shared" si="179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4583</v>
      </c>
      <c r="M1575" s="21" t="s">
        <v>2859</v>
      </c>
      <c r="N1575" s="21" t="s">
        <v>3782</v>
      </c>
      <c r="O1575"/>
      <c r="P1575" t="str">
        <f t="shared" si="174"/>
        <v/>
      </c>
      <c r="Q1575"/>
      <c r="R1575"/>
      <c r="S1575" s="151">
        <f t="shared" si="175"/>
        <v>189</v>
      </c>
      <c r="T1575" s="3"/>
      <c r="U1575" s="114"/>
      <c r="V1575" s="114"/>
      <c r="W1575" s="155" t="str">
        <f t="shared" si="176"/>
        <v/>
      </c>
      <c r="X1575" s="105" t="str">
        <f t="shared" si="177"/>
        <v/>
      </c>
      <c r="Y1575" s="2">
        <f t="shared" si="178"/>
        <v>1536</v>
      </c>
      <c r="Z1575" t="str">
        <f t="shared" si="179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4583</v>
      </c>
      <c r="M1576" s="21" t="s">
        <v>2860</v>
      </c>
      <c r="N1576" s="21" t="s">
        <v>3782</v>
      </c>
      <c r="O1576"/>
      <c r="P1576" t="str">
        <f t="shared" ref="P1576:P1639" si="180">IF(E1576=F1576,"","NOT EQUAL")</f>
        <v/>
      </c>
      <c r="Q1576"/>
      <c r="R1576"/>
      <c r="S1576" s="151">
        <f t="shared" si="175"/>
        <v>189</v>
      </c>
      <c r="T1576" s="3"/>
      <c r="U1576" s="114"/>
      <c r="V1576" s="114"/>
      <c r="W1576" s="155" t="str">
        <f t="shared" si="176"/>
        <v/>
      </c>
      <c r="X1576" s="105" t="str">
        <f t="shared" si="177"/>
        <v/>
      </c>
      <c r="Y1576" s="2">
        <f t="shared" si="178"/>
        <v>1537</v>
      </c>
      <c r="Z1576" t="str">
        <f t="shared" si="179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4583</v>
      </c>
      <c r="M1577" s="21" t="s">
        <v>2861</v>
      </c>
      <c r="N1577" s="21" t="s">
        <v>3782</v>
      </c>
      <c r="O1577"/>
      <c r="P1577" t="str">
        <f t="shared" si="180"/>
        <v/>
      </c>
      <c r="Q1577"/>
      <c r="R1577"/>
      <c r="S1577" s="151">
        <f t="shared" si="175"/>
        <v>189</v>
      </c>
      <c r="T1577" s="3"/>
      <c r="U1577" s="114"/>
      <c r="V1577" s="114"/>
      <c r="W1577" s="155" t="str">
        <f t="shared" si="176"/>
        <v/>
      </c>
      <c r="X1577" s="105" t="str">
        <f t="shared" si="177"/>
        <v/>
      </c>
      <c r="Y1577" s="2">
        <f t="shared" si="178"/>
        <v>1538</v>
      </c>
      <c r="Z1577" t="str">
        <f t="shared" si="179"/>
        <v>ITM_PIXEL</v>
      </c>
    </row>
    <row r="1578" spans="1:26">
      <c r="A1578" s="3">
        <f>ROW()</f>
        <v>1578</v>
      </c>
      <c r="B1578" s="183">
        <v>1539</v>
      </c>
      <c r="C1578" s="1" t="s">
        <v>2432</v>
      </c>
      <c r="D1578" s="51" t="s">
        <v>4279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4583</v>
      </c>
      <c r="M1578" s="21" t="s">
        <v>2862</v>
      </c>
      <c r="N1578" s="21" t="s">
        <v>3782</v>
      </c>
      <c r="O1578"/>
      <c r="P1578" t="str">
        <f t="shared" si="180"/>
        <v/>
      </c>
      <c r="Q1578"/>
      <c r="R1578"/>
      <c r="S1578" s="151">
        <f t="shared" si="175"/>
        <v>190</v>
      </c>
      <c r="T1578" s="3" t="s">
        <v>4572</v>
      </c>
      <c r="U1578" s="118" t="s">
        <v>4456</v>
      </c>
      <c r="V1578" s="114"/>
      <c r="W1578" s="155" t="str">
        <f t="shared" si="176"/>
        <v>"PLOT"</v>
      </c>
      <c r="X1578" s="105" t="str">
        <f t="shared" si="177"/>
        <v>PLOT</v>
      </c>
      <c r="Y1578" s="2">
        <f t="shared" si="178"/>
        <v>1539</v>
      </c>
      <c r="Z1578" t="str">
        <f t="shared" si="179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4583</v>
      </c>
      <c r="M1579" s="21" t="s">
        <v>2864</v>
      </c>
      <c r="N1579" s="21" t="s">
        <v>3782</v>
      </c>
      <c r="O1579"/>
      <c r="P1579" t="str">
        <f t="shared" si="180"/>
        <v/>
      </c>
      <c r="Q1579"/>
      <c r="R1579"/>
      <c r="S1579" s="151">
        <f t="shared" si="175"/>
        <v>190</v>
      </c>
      <c r="T1579" s="3"/>
      <c r="U1579" s="114"/>
      <c r="V1579" s="114"/>
      <c r="W1579" s="155" t="str">
        <f t="shared" si="176"/>
        <v/>
      </c>
      <c r="X1579" s="105" t="str">
        <f t="shared" si="177"/>
        <v/>
      </c>
      <c r="Y1579" s="2">
        <f t="shared" si="178"/>
        <v>1540</v>
      </c>
      <c r="Z1579" t="str">
        <f t="shared" si="179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4583</v>
      </c>
      <c r="M1580" s="21" t="s">
        <v>2865</v>
      </c>
      <c r="N1580" s="21" t="s">
        <v>3782</v>
      </c>
      <c r="O1580"/>
      <c r="P1580" t="str">
        <f t="shared" si="180"/>
        <v/>
      </c>
      <c r="Q1580"/>
      <c r="R1580"/>
      <c r="S1580" s="151">
        <f t="shared" si="175"/>
        <v>190</v>
      </c>
      <c r="T1580" s="3"/>
      <c r="U1580" s="114"/>
      <c r="V1580" s="114"/>
      <c r="W1580" s="155" t="str">
        <f t="shared" si="176"/>
        <v/>
      </c>
      <c r="X1580" s="105" t="str">
        <f t="shared" si="177"/>
        <v/>
      </c>
      <c r="Y1580" s="2">
        <f t="shared" si="178"/>
        <v>1541</v>
      </c>
      <c r="Z1580" t="str">
        <f t="shared" si="179"/>
        <v>ITM_POINT</v>
      </c>
    </row>
    <row r="1581" spans="1:26">
      <c r="A1581" s="3">
        <f>ROW()</f>
        <v>1581</v>
      </c>
      <c r="B1581" s="183">
        <v>1542</v>
      </c>
      <c r="C1581" s="71" t="s">
        <v>4354</v>
      </c>
      <c r="D1581" s="71" t="s">
        <v>4435</v>
      </c>
      <c r="E1581" s="72" t="s">
        <v>4436</v>
      </c>
      <c r="F1581" s="72" t="s">
        <v>4436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4583</v>
      </c>
      <c r="M1581" s="75" t="s">
        <v>4437</v>
      </c>
      <c r="N1581" s="75"/>
      <c r="O1581"/>
      <c r="P1581" t="str">
        <f t="shared" si="180"/>
        <v/>
      </c>
      <c r="Q1581"/>
      <c r="R1581"/>
      <c r="S1581" s="151">
        <f t="shared" si="175"/>
        <v>190</v>
      </c>
      <c r="T1581" s="3"/>
      <c r="U1581" s="114"/>
      <c r="V1581" s="114"/>
      <c r="W1581" s="155" t="str">
        <f t="shared" si="176"/>
        <v/>
      </c>
      <c r="X1581" s="105" t="str">
        <f t="shared" si="177"/>
        <v/>
      </c>
      <c r="Y1581" s="2">
        <f t="shared" si="178"/>
        <v>1542</v>
      </c>
      <c r="Z1581" t="str">
        <f t="shared" si="179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4583</v>
      </c>
      <c r="M1582" s="21" t="s">
        <v>2872</v>
      </c>
      <c r="N1582" s="21" t="s">
        <v>3782</v>
      </c>
      <c r="O1582"/>
      <c r="P1582" t="str">
        <f t="shared" si="180"/>
        <v/>
      </c>
      <c r="Q1582"/>
      <c r="R1582"/>
      <c r="S1582" s="151">
        <f t="shared" si="175"/>
        <v>190</v>
      </c>
      <c r="T1582" s="3"/>
      <c r="U1582" s="114"/>
      <c r="V1582" s="114"/>
      <c r="W1582" s="155" t="str">
        <f t="shared" si="176"/>
        <v/>
      </c>
      <c r="X1582" s="105" t="str">
        <f t="shared" si="177"/>
        <v/>
      </c>
      <c r="Y1582" s="2">
        <f t="shared" si="178"/>
        <v>1543</v>
      </c>
      <c r="Z1582" t="str">
        <f t="shared" si="179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4583</v>
      </c>
      <c r="M1583" s="21" t="s">
        <v>2875</v>
      </c>
      <c r="N1583" s="21" t="s">
        <v>3782</v>
      </c>
      <c r="O1583"/>
      <c r="P1583" t="str">
        <f t="shared" si="180"/>
        <v/>
      </c>
      <c r="Q1583"/>
      <c r="R1583"/>
      <c r="S1583" s="151">
        <f t="shared" si="175"/>
        <v>190</v>
      </c>
      <c r="T1583" s="3"/>
      <c r="U1583" s="114"/>
      <c r="V1583" s="114"/>
      <c r="W1583" s="155" t="str">
        <f t="shared" si="176"/>
        <v/>
      </c>
      <c r="X1583" s="105" t="str">
        <f t="shared" si="177"/>
        <v/>
      </c>
      <c r="Y1583" s="2">
        <f t="shared" si="178"/>
        <v>1544</v>
      </c>
      <c r="Z1583" t="str">
        <f t="shared" si="179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4583</v>
      </c>
      <c r="M1584" s="21" t="s">
        <v>2880</v>
      </c>
      <c r="N1584" s="21" t="s">
        <v>3782</v>
      </c>
      <c r="O1584"/>
      <c r="P1584" t="str">
        <f t="shared" si="180"/>
        <v/>
      </c>
      <c r="Q1584"/>
      <c r="R1584"/>
      <c r="S1584" s="151">
        <f t="shared" si="175"/>
        <v>190</v>
      </c>
      <c r="T1584" s="3"/>
      <c r="U1584" s="114"/>
      <c r="V1584" s="114"/>
      <c r="W1584" s="155" t="str">
        <f t="shared" si="176"/>
        <v/>
      </c>
      <c r="X1584" s="105" t="str">
        <f t="shared" si="177"/>
        <v/>
      </c>
      <c r="Y1584" s="2">
        <f t="shared" si="178"/>
        <v>1545</v>
      </c>
      <c r="Z1584" t="str">
        <f t="shared" si="179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4583</v>
      </c>
      <c r="M1585" s="21" t="s">
        <v>2882</v>
      </c>
      <c r="N1585" s="21" t="s">
        <v>3782</v>
      </c>
      <c r="O1585"/>
      <c r="P1585" t="str">
        <f t="shared" si="180"/>
        <v/>
      </c>
      <c r="Q1585"/>
      <c r="R1585"/>
      <c r="S1585" s="151">
        <f t="shared" si="175"/>
        <v>190</v>
      </c>
      <c r="T1585" s="3"/>
      <c r="U1585" s="114"/>
      <c r="V1585" s="114"/>
      <c r="W1585" s="155" t="str">
        <f t="shared" si="176"/>
        <v/>
      </c>
      <c r="X1585" s="105" t="str">
        <f t="shared" si="177"/>
        <v/>
      </c>
      <c r="Y1585" s="2">
        <f t="shared" si="178"/>
        <v>1546</v>
      </c>
      <c r="Z1585" t="str">
        <f t="shared" si="179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4583</v>
      </c>
      <c r="M1586" s="21" t="s">
        <v>2888</v>
      </c>
      <c r="N1586" s="21" t="s">
        <v>3782</v>
      </c>
      <c r="O1586"/>
      <c r="P1586" t="str">
        <f t="shared" si="180"/>
        <v/>
      </c>
      <c r="Q1586"/>
      <c r="R1586"/>
      <c r="S1586" s="151">
        <f t="shared" si="175"/>
        <v>191</v>
      </c>
      <c r="T1586" s="3"/>
      <c r="U1586" s="114" t="s">
        <v>4456</v>
      </c>
      <c r="V1586" s="114"/>
      <c r="W1586" s="155" t="str">
        <f t="shared" si="176"/>
        <v>"RAD"</v>
      </c>
      <c r="X1586" s="105" t="str">
        <f t="shared" si="177"/>
        <v>RAD</v>
      </c>
      <c r="Y1586" s="2">
        <f t="shared" si="178"/>
        <v>1547</v>
      </c>
      <c r="Z1586" t="str">
        <f t="shared" si="179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4583</v>
      </c>
      <c r="M1587" s="21" t="s">
        <v>2889</v>
      </c>
      <c r="N1587" s="21" t="s">
        <v>3782</v>
      </c>
      <c r="O1587"/>
      <c r="P1587" t="str">
        <f t="shared" si="180"/>
        <v/>
      </c>
      <c r="Q1587"/>
      <c r="R1587"/>
      <c r="S1587" s="151">
        <f t="shared" si="175"/>
        <v>192</v>
      </c>
      <c r="T1587" s="3" t="s">
        <v>4543</v>
      </c>
      <c r="U1587" s="114"/>
      <c r="V1587" s="114"/>
      <c r="W1587" s="155" t="str">
        <f t="shared" si="176"/>
        <v>"RAD" STD_RIGHT_ARROW</v>
      </c>
      <c r="X1587" s="105" t="str">
        <f t="shared" si="177"/>
        <v>RAD&gt;</v>
      </c>
      <c r="Y1587" s="2">
        <f t="shared" si="178"/>
        <v>1548</v>
      </c>
      <c r="Z1587" t="str">
        <f t="shared" si="179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4583</v>
      </c>
      <c r="M1588" s="21" t="s">
        <v>2891</v>
      </c>
      <c r="N1588" s="21" t="s">
        <v>3782</v>
      </c>
      <c r="O1588"/>
      <c r="P1588" t="str">
        <f t="shared" si="180"/>
        <v/>
      </c>
      <c r="Q1588"/>
      <c r="R1588"/>
      <c r="S1588" s="151">
        <f t="shared" si="175"/>
        <v>193</v>
      </c>
      <c r="T1588" s="3" t="s">
        <v>4544</v>
      </c>
      <c r="U1588" s="114"/>
      <c r="V1588" s="114"/>
      <c r="W1588" s="155" t="str">
        <f t="shared" si="176"/>
        <v>"RAN#"</v>
      </c>
      <c r="X1588" s="105" t="str">
        <f t="shared" si="177"/>
        <v>RAN#</v>
      </c>
      <c r="Y1588" s="2">
        <f t="shared" si="178"/>
        <v>1549</v>
      </c>
      <c r="Z1588" t="str">
        <f t="shared" si="179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4100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4583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80"/>
        <v>NOT EQUAL</v>
      </c>
      <c r="Q1589"/>
      <c r="R1589"/>
      <c r="S1589" s="151">
        <f t="shared" si="175"/>
        <v>193</v>
      </c>
      <c r="T1589" s="3"/>
      <c r="U1589" s="114"/>
      <c r="V1589" s="114"/>
      <c r="W1589" s="155" t="str">
        <f t="shared" si="176"/>
        <v/>
      </c>
      <c r="X1589" s="105" t="str">
        <f t="shared" si="177"/>
        <v/>
      </c>
      <c r="Y1589" s="2">
        <f t="shared" si="178"/>
        <v>1550</v>
      </c>
      <c r="Z1589" t="str">
        <f t="shared" si="179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4583</v>
      </c>
      <c r="M1590" s="21" t="s">
        <v>2894</v>
      </c>
      <c r="N1590" s="21" t="s">
        <v>3782</v>
      </c>
      <c r="O1590"/>
      <c r="P1590" t="str">
        <f t="shared" si="180"/>
        <v>NOT EQUAL</v>
      </c>
      <c r="Q1590"/>
      <c r="R1590"/>
      <c r="S1590" s="151">
        <f t="shared" si="175"/>
        <v>193</v>
      </c>
      <c r="T1590" s="3"/>
      <c r="U1590" s="114"/>
      <c r="V1590" s="114"/>
      <c r="W1590" s="155" t="str">
        <f t="shared" si="176"/>
        <v/>
      </c>
      <c r="X1590" s="105" t="str">
        <f t="shared" si="177"/>
        <v/>
      </c>
      <c r="Y1590" s="2">
        <f t="shared" si="178"/>
        <v>1551</v>
      </c>
      <c r="Z1590" t="str">
        <f t="shared" si="179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4583</v>
      </c>
      <c r="M1591" s="21" t="s">
        <v>2895</v>
      </c>
      <c r="N1591" s="21" t="s">
        <v>3782</v>
      </c>
      <c r="O1591"/>
      <c r="P1591" t="str">
        <f t="shared" si="180"/>
        <v/>
      </c>
      <c r="Q1591"/>
      <c r="R1591"/>
      <c r="S1591" s="151">
        <f t="shared" si="175"/>
        <v>194</v>
      </c>
      <c r="T1591" s="3" t="s">
        <v>4569</v>
      </c>
      <c r="U1591" s="114"/>
      <c r="V1591" s="114"/>
      <c r="W1591" s="155" t="str">
        <f t="shared" si="176"/>
        <v>"RCLEL"</v>
      </c>
      <c r="X1591" s="105" t="str">
        <f t="shared" si="177"/>
        <v>RCLEL</v>
      </c>
      <c r="Y1591" s="2">
        <f t="shared" si="178"/>
        <v>1552</v>
      </c>
      <c r="Z1591" t="str">
        <f t="shared" si="179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4583</v>
      </c>
      <c r="M1592" s="21" t="s">
        <v>2896</v>
      </c>
      <c r="N1592" s="21" t="s">
        <v>3782</v>
      </c>
      <c r="O1592"/>
      <c r="P1592" t="str">
        <f t="shared" si="180"/>
        <v/>
      </c>
      <c r="Q1592"/>
      <c r="R1592"/>
      <c r="S1592" s="151">
        <f t="shared" si="175"/>
        <v>195</v>
      </c>
      <c r="T1592" s="3" t="s">
        <v>4569</v>
      </c>
      <c r="U1592" s="114"/>
      <c r="V1592" s="114"/>
      <c r="W1592" s="155" t="str">
        <f t="shared" si="176"/>
        <v>"RCLIJ"</v>
      </c>
      <c r="X1592" s="105" t="str">
        <f t="shared" si="177"/>
        <v>RCLIJ</v>
      </c>
      <c r="Y1592" s="2">
        <f t="shared" si="178"/>
        <v>1553</v>
      </c>
      <c r="Z1592" t="str">
        <f t="shared" si="179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3854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4583</v>
      </c>
      <c r="M1593" s="21" t="s">
        <v>2897</v>
      </c>
      <c r="N1593" s="21" t="s">
        <v>3782</v>
      </c>
      <c r="O1593"/>
      <c r="P1593" t="str">
        <f t="shared" si="180"/>
        <v/>
      </c>
      <c r="Q1593"/>
      <c r="R1593"/>
      <c r="S1593" s="151">
        <f t="shared" si="175"/>
        <v>196</v>
      </c>
      <c r="T1593" s="3" t="s">
        <v>4569</v>
      </c>
      <c r="U1593" s="114"/>
      <c r="V1593" s="114"/>
      <c r="W1593" s="155" t="str">
        <f t="shared" si="176"/>
        <v>"RCLS"</v>
      </c>
      <c r="X1593" s="105" t="str">
        <f t="shared" si="177"/>
        <v>RCLS</v>
      </c>
      <c r="Y1593" s="2">
        <f t="shared" si="178"/>
        <v>1554</v>
      </c>
      <c r="Z1593" t="str">
        <f t="shared" si="179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4583</v>
      </c>
      <c r="M1594" s="21" t="s">
        <v>2904</v>
      </c>
      <c r="N1594" s="21" t="s">
        <v>3782</v>
      </c>
      <c r="O1594"/>
      <c r="P1594" t="str">
        <f t="shared" si="180"/>
        <v/>
      </c>
      <c r="Q1594"/>
      <c r="R1594"/>
      <c r="S1594" s="151">
        <f t="shared" si="175"/>
        <v>196</v>
      </c>
      <c r="T1594" s="3"/>
      <c r="U1594" s="114"/>
      <c r="V1594" s="114"/>
      <c r="W1594" s="155" t="str">
        <f t="shared" si="176"/>
        <v/>
      </c>
      <c r="X1594" s="105" t="str">
        <f t="shared" si="177"/>
        <v/>
      </c>
      <c r="Y1594" s="2">
        <f t="shared" si="178"/>
        <v>1555</v>
      </c>
      <c r="Z1594" t="str">
        <f t="shared" si="179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4583</v>
      </c>
      <c r="M1595" s="21" t="s">
        <v>2908</v>
      </c>
      <c r="N1595" s="21" t="s">
        <v>3782</v>
      </c>
      <c r="O1595"/>
      <c r="P1595" t="str">
        <f t="shared" si="180"/>
        <v/>
      </c>
      <c r="Q1595"/>
      <c r="R1595"/>
      <c r="S1595" s="151">
        <f t="shared" si="175"/>
        <v>197</v>
      </c>
      <c r="T1595" s="3" t="s">
        <v>4548</v>
      </c>
      <c r="U1595" s="114"/>
      <c r="V1595" s="114"/>
      <c r="W1595" s="155" t="str">
        <f t="shared" si="176"/>
        <v>"RE"</v>
      </c>
      <c r="X1595" s="105" t="str">
        <f t="shared" si="177"/>
        <v>RE</v>
      </c>
      <c r="Y1595" s="2">
        <f t="shared" si="178"/>
        <v>1556</v>
      </c>
      <c r="Z1595" t="str">
        <f t="shared" si="179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4583</v>
      </c>
      <c r="M1596" s="21" t="s">
        <v>2913</v>
      </c>
      <c r="N1596" s="21" t="s">
        <v>3782</v>
      </c>
      <c r="O1596"/>
      <c r="P1596" t="str">
        <f t="shared" si="180"/>
        <v/>
      </c>
      <c r="Q1596"/>
      <c r="R1596"/>
      <c r="S1596" s="151">
        <f t="shared" si="175"/>
        <v>197</v>
      </c>
      <c r="T1596" s="3"/>
      <c r="U1596" s="114"/>
      <c r="V1596" s="114"/>
      <c r="W1596" s="155" t="str">
        <f t="shared" si="176"/>
        <v/>
      </c>
      <c r="X1596" s="105" t="str">
        <f t="shared" si="177"/>
        <v/>
      </c>
      <c r="Y1596" s="2">
        <f t="shared" si="178"/>
        <v>1557</v>
      </c>
      <c r="Z1596" t="str">
        <f t="shared" si="179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4583</v>
      </c>
      <c r="M1597" s="21" t="s">
        <v>2914</v>
      </c>
      <c r="N1597" s="21" t="s">
        <v>3782</v>
      </c>
      <c r="O1597"/>
      <c r="P1597" t="str">
        <f t="shared" si="180"/>
        <v/>
      </c>
      <c r="Q1597"/>
      <c r="R1597"/>
      <c r="S1597" s="151">
        <f t="shared" si="175"/>
        <v>197</v>
      </c>
      <c r="T1597" s="3"/>
      <c r="U1597" s="114"/>
      <c r="V1597" s="114"/>
      <c r="W1597" s="155" t="str">
        <f t="shared" si="176"/>
        <v/>
      </c>
      <c r="X1597" s="105" t="str">
        <f t="shared" si="177"/>
        <v/>
      </c>
      <c r="Y1597" s="2">
        <f t="shared" si="178"/>
        <v>1558</v>
      </c>
      <c r="Z1597" t="str">
        <f t="shared" si="179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4583</v>
      </c>
      <c r="M1598" s="21" t="s">
        <v>2915</v>
      </c>
      <c r="N1598" s="21" t="s">
        <v>3782</v>
      </c>
      <c r="O1598"/>
      <c r="P1598" t="str">
        <f t="shared" si="180"/>
        <v/>
      </c>
      <c r="Q1598"/>
      <c r="R1598"/>
      <c r="S1598" s="151">
        <f t="shared" si="175"/>
        <v>198</v>
      </c>
      <c r="T1598" s="3" t="s">
        <v>4548</v>
      </c>
      <c r="U1598" s="114"/>
      <c r="V1598" s="114"/>
      <c r="W1598" s="155" t="str">
        <f t="shared" si="176"/>
        <v>"RE" STD_RIGHT_ARROW "CX"</v>
      </c>
      <c r="X1598" s="105" t="str">
        <f t="shared" si="177"/>
        <v>RE&gt;CX</v>
      </c>
      <c r="Y1598" s="2">
        <f t="shared" si="178"/>
        <v>1559</v>
      </c>
      <c r="Z1598" t="str">
        <f t="shared" si="179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4583</v>
      </c>
      <c r="M1599" s="21" t="s">
        <v>2916</v>
      </c>
      <c r="N1599" s="21" t="s">
        <v>3782</v>
      </c>
      <c r="O1599"/>
      <c r="P1599" t="str">
        <f t="shared" si="180"/>
        <v/>
      </c>
      <c r="Q1599"/>
      <c r="R1599"/>
      <c r="S1599" s="151">
        <f t="shared" si="175"/>
        <v>199</v>
      </c>
      <c r="T1599" s="3" t="s">
        <v>4548</v>
      </c>
      <c r="U1599" s="114"/>
      <c r="V1599" s="114"/>
      <c r="W1599" s="155" t="str">
        <f t="shared" si="176"/>
        <v>"RE" STD_LEFT_RIGHT_ARROWS "IM"</v>
      </c>
      <c r="X1599" s="105" t="str">
        <f t="shared" si="177"/>
        <v>RE&lt;&gt;IM</v>
      </c>
      <c r="Y1599" s="2">
        <f t="shared" si="178"/>
        <v>1560</v>
      </c>
      <c r="Z1599" t="str">
        <f t="shared" si="179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4100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4583</v>
      </c>
      <c r="M1600" s="21" t="s">
        <v>2922</v>
      </c>
      <c r="N1600" s="21" t="s">
        <v>3782</v>
      </c>
      <c r="O1600"/>
      <c r="P1600" t="str">
        <f t="shared" si="180"/>
        <v/>
      </c>
      <c r="Q1600"/>
      <c r="R1600"/>
      <c r="S1600" s="151">
        <f t="shared" si="175"/>
        <v>199</v>
      </c>
      <c r="T1600" s="3"/>
      <c r="U1600" s="114"/>
      <c r="V1600" s="114"/>
      <c r="W1600" s="155" t="str">
        <f t="shared" si="176"/>
        <v/>
      </c>
      <c r="X1600" s="105" t="str">
        <f t="shared" si="177"/>
        <v/>
      </c>
      <c r="Y1600" s="2">
        <f t="shared" si="178"/>
        <v>1561</v>
      </c>
      <c r="Z1600" t="str">
        <f t="shared" si="179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4100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4583</v>
      </c>
      <c r="M1601" s="21" t="s">
        <v>2923</v>
      </c>
      <c r="N1601" s="21" t="s">
        <v>3782</v>
      </c>
      <c r="O1601"/>
      <c r="P1601" t="str">
        <f t="shared" si="180"/>
        <v/>
      </c>
      <c r="Q1601"/>
      <c r="R1601"/>
      <c r="S1601" s="151">
        <f t="shared" si="175"/>
        <v>200</v>
      </c>
      <c r="T1601" s="3" t="s">
        <v>4567</v>
      </c>
      <c r="U1601" s="114"/>
      <c r="V1601" s="114"/>
      <c r="W1601" s="155" t="str">
        <f t="shared" si="176"/>
        <v>"RMODE?"</v>
      </c>
      <c r="X1601" s="105" t="str">
        <f t="shared" si="177"/>
        <v>RMODE?</v>
      </c>
      <c r="Y1601" s="2">
        <f t="shared" si="178"/>
        <v>1562</v>
      </c>
      <c r="Z1601" t="str">
        <f t="shared" si="179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4583</v>
      </c>
      <c r="M1602" s="21" t="s">
        <v>2924</v>
      </c>
      <c r="N1602" s="21" t="s">
        <v>3782</v>
      </c>
      <c r="O1602"/>
      <c r="P1602" t="str">
        <f t="shared" si="180"/>
        <v/>
      </c>
      <c r="Q1602"/>
      <c r="R1602"/>
      <c r="S1602" s="151">
        <f t="shared" si="175"/>
        <v>201</v>
      </c>
      <c r="T1602" s="3" t="s">
        <v>4544</v>
      </c>
      <c r="U1602" s="114"/>
      <c r="V1602" s="114"/>
      <c r="W1602" s="155" t="str">
        <f t="shared" si="176"/>
        <v>"RMD"</v>
      </c>
      <c r="X1602" s="105" t="str">
        <f t="shared" si="177"/>
        <v>RMD</v>
      </c>
      <c r="Y1602" s="2">
        <f t="shared" si="178"/>
        <v>1563</v>
      </c>
      <c r="Z1602" t="str">
        <f t="shared" si="179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4583</v>
      </c>
      <c r="M1603" s="21" t="s">
        <v>2925</v>
      </c>
      <c r="N1603" s="21" t="s">
        <v>3782</v>
      </c>
      <c r="O1603"/>
      <c r="P1603" t="str">
        <f t="shared" si="180"/>
        <v/>
      </c>
      <c r="Q1603"/>
      <c r="R1603"/>
      <c r="S1603" s="151">
        <f t="shared" si="175"/>
        <v>201</v>
      </c>
      <c r="T1603" s="3"/>
      <c r="U1603" s="114"/>
      <c r="V1603" s="114"/>
      <c r="W1603" s="155" t="str">
        <f t="shared" si="176"/>
        <v/>
      </c>
      <c r="X1603" s="105" t="str">
        <f t="shared" si="177"/>
        <v/>
      </c>
      <c r="Y1603" s="2">
        <f t="shared" si="178"/>
        <v>1564</v>
      </c>
      <c r="Z1603" t="str">
        <f t="shared" si="179"/>
        <v>ITM_RNORM</v>
      </c>
    </row>
    <row r="1604" spans="1:26">
      <c r="A1604" s="3">
        <f>ROW()</f>
        <v>1604</v>
      </c>
      <c r="B1604" s="183">
        <v>1565</v>
      </c>
      <c r="C1604" s="103" t="s">
        <v>4438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4583</v>
      </c>
      <c r="M1604" s="21" t="s">
        <v>2926</v>
      </c>
      <c r="N1604" s="21" t="s">
        <v>3782</v>
      </c>
      <c r="O1604"/>
      <c r="P1604" t="str">
        <f t="shared" si="180"/>
        <v/>
      </c>
      <c r="Q1604"/>
      <c r="R1604"/>
      <c r="S1604" s="151">
        <f t="shared" si="175"/>
        <v>201</v>
      </c>
      <c r="T1604" s="3"/>
      <c r="U1604" s="115" t="s">
        <v>4449</v>
      </c>
      <c r="V1604" s="114"/>
      <c r="W1604" s="155" t="str">
        <f t="shared" si="176"/>
        <v/>
      </c>
      <c r="X1604" s="105" t="str">
        <f t="shared" si="177"/>
        <v/>
      </c>
      <c r="Y1604" s="2">
        <f t="shared" si="178"/>
        <v>1565</v>
      </c>
      <c r="Z1604" t="str">
        <f t="shared" si="179"/>
        <v>ITM_ROUND</v>
      </c>
    </row>
    <row r="1605" spans="1:26">
      <c r="A1605" s="3">
        <f>ROW()</f>
        <v>1605</v>
      </c>
      <c r="B1605" s="183">
        <v>1566</v>
      </c>
      <c r="C1605" s="103" t="s">
        <v>4439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4583</v>
      </c>
      <c r="M1605" s="21" t="s">
        <v>2927</v>
      </c>
      <c r="N1605" s="21" t="s">
        <v>3782</v>
      </c>
      <c r="O1605"/>
      <c r="P1605" t="str">
        <f t="shared" si="180"/>
        <v/>
      </c>
      <c r="Q1605"/>
      <c r="R1605"/>
      <c r="S1605" s="151">
        <f t="shared" si="175"/>
        <v>201</v>
      </c>
      <c r="T1605" s="3"/>
      <c r="U1605" s="115" t="s">
        <v>4449</v>
      </c>
      <c r="V1605" s="114"/>
      <c r="W1605" s="155" t="str">
        <f t="shared" si="176"/>
        <v/>
      </c>
      <c r="X1605" s="105" t="str">
        <f t="shared" si="177"/>
        <v/>
      </c>
      <c r="Y1605" s="2">
        <f t="shared" si="178"/>
        <v>1566</v>
      </c>
      <c r="Z1605" t="str">
        <f t="shared" si="179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4583</v>
      </c>
      <c r="M1606" s="21" t="s">
        <v>2930</v>
      </c>
      <c r="N1606" s="21" t="s">
        <v>3782</v>
      </c>
      <c r="O1606"/>
      <c r="P1606" t="str">
        <f t="shared" si="180"/>
        <v/>
      </c>
      <c r="Q1606"/>
      <c r="R1606"/>
      <c r="S1606" s="151">
        <f t="shared" si="175"/>
        <v>201</v>
      </c>
      <c r="T1606" s="3"/>
      <c r="U1606" s="114"/>
      <c r="V1606" s="114"/>
      <c r="W1606" s="155" t="str">
        <f t="shared" si="176"/>
        <v/>
      </c>
      <c r="X1606" s="105" t="str">
        <f t="shared" si="177"/>
        <v/>
      </c>
      <c r="Y1606" s="2">
        <f t="shared" si="178"/>
        <v>1567</v>
      </c>
      <c r="Z1606" t="str">
        <f t="shared" si="179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4583</v>
      </c>
      <c r="M1607" s="21" t="s">
        <v>2931</v>
      </c>
      <c r="N1607" s="21" t="s">
        <v>3782</v>
      </c>
      <c r="O1607"/>
      <c r="P1607" t="str">
        <f t="shared" si="180"/>
        <v/>
      </c>
      <c r="Q1607"/>
      <c r="R1607"/>
      <c r="S1607" s="151">
        <f t="shared" ref="S1607:S1670" si="181">IF(X1607&lt;&gt;"",S1606+1,S1606)</f>
        <v>201</v>
      </c>
      <c r="T1607" s="3"/>
      <c r="U1607" s="114"/>
      <c r="V1607" s="114"/>
      <c r="W1607" s="155" t="str">
        <f t="shared" ref="W1607:W1670" si="182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3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4">B1607</f>
        <v>1568</v>
      </c>
      <c r="Z1607" t="str">
        <f t="shared" ref="Z1607:Z1670" si="185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4583</v>
      </c>
      <c r="M1608" s="21" t="s">
        <v>2933</v>
      </c>
      <c r="N1608" s="21" t="s">
        <v>3782</v>
      </c>
      <c r="O1608"/>
      <c r="P1608" t="str">
        <f t="shared" si="180"/>
        <v/>
      </c>
      <c r="Q1608"/>
      <c r="R1608"/>
      <c r="S1608" s="151">
        <f t="shared" si="181"/>
        <v>201</v>
      </c>
      <c r="T1608" s="3"/>
      <c r="U1608" s="114"/>
      <c r="V1608" s="114"/>
      <c r="W1608" s="155" t="str">
        <f t="shared" si="182"/>
        <v/>
      </c>
      <c r="X1608" s="105" t="str">
        <f t="shared" si="183"/>
        <v/>
      </c>
      <c r="Y1608" s="2">
        <f t="shared" si="184"/>
        <v>1569</v>
      </c>
      <c r="Z1608" t="str">
        <f t="shared" si="185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4583</v>
      </c>
      <c r="M1609" s="21" t="s">
        <v>2934</v>
      </c>
      <c r="N1609" s="21" t="s">
        <v>3782</v>
      </c>
      <c r="O1609"/>
      <c r="P1609" t="str">
        <f t="shared" si="180"/>
        <v/>
      </c>
      <c r="Q1609"/>
      <c r="R1609"/>
      <c r="S1609" s="151">
        <f t="shared" si="181"/>
        <v>201</v>
      </c>
      <c r="T1609" s="3"/>
      <c r="U1609" s="114"/>
      <c r="V1609" s="114"/>
      <c r="W1609" s="155" t="str">
        <f t="shared" si="182"/>
        <v/>
      </c>
      <c r="X1609" s="105" t="str">
        <f t="shared" si="183"/>
        <v/>
      </c>
      <c r="Y1609" s="2">
        <f t="shared" si="184"/>
        <v>1570</v>
      </c>
      <c r="Z1609" t="str">
        <f t="shared" si="185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4583</v>
      </c>
      <c r="M1610" s="21" t="s">
        <v>2935</v>
      </c>
      <c r="N1610" s="21" t="s">
        <v>3782</v>
      </c>
      <c r="O1610"/>
      <c r="P1610" t="str">
        <f t="shared" si="180"/>
        <v/>
      </c>
      <c r="Q1610"/>
      <c r="R1610"/>
      <c r="S1610" s="151">
        <f t="shared" si="181"/>
        <v>201</v>
      </c>
      <c r="T1610" s="3"/>
      <c r="U1610" s="114"/>
      <c r="V1610" s="114"/>
      <c r="W1610" s="155" t="str">
        <f t="shared" si="182"/>
        <v/>
      </c>
      <c r="X1610" s="105" t="str">
        <f t="shared" si="183"/>
        <v/>
      </c>
      <c r="Y1610" s="2">
        <f t="shared" si="184"/>
        <v>1571</v>
      </c>
      <c r="Z1610" t="str">
        <f t="shared" si="185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4583</v>
      </c>
      <c r="M1611" s="21" t="s">
        <v>2936</v>
      </c>
      <c r="N1611" s="21" t="s">
        <v>3782</v>
      </c>
      <c r="O1611"/>
      <c r="P1611" t="str">
        <f t="shared" si="180"/>
        <v/>
      </c>
      <c r="Q1611"/>
      <c r="R1611"/>
      <c r="S1611" s="151">
        <f t="shared" si="181"/>
        <v>201</v>
      </c>
      <c r="T1611" s="3"/>
      <c r="U1611" s="114"/>
      <c r="V1611" s="114"/>
      <c r="W1611" s="155" t="str">
        <f t="shared" si="182"/>
        <v/>
      </c>
      <c r="X1611" s="105" t="str">
        <f t="shared" si="183"/>
        <v/>
      </c>
      <c r="Y1611" s="2">
        <f t="shared" si="184"/>
        <v>1572</v>
      </c>
      <c r="Z1611" t="str">
        <f t="shared" si="185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4583</v>
      </c>
      <c r="M1612" s="21" t="s">
        <v>2937</v>
      </c>
      <c r="N1612" s="21" t="s">
        <v>3782</v>
      </c>
      <c r="O1612"/>
      <c r="P1612" t="str">
        <f t="shared" si="180"/>
        <v/>
      </c>
      <c r="Q1612"/>
      <c r="R1612"/>
      <c r="S1612" s="151">
        <f t="shared" si="181"/>
        <v>201</v>
      </c>
      <c r="T1612" s="3"/>
      <c r="U1612" s="114"/>
      <c r="V1612" s="114"/>
      <c r="W1612" s="155" t="str">
        <f t="shared" si="182"/>
        <v/>
      </c>
      <c r="X1612" s="105" t="str">
        <f t="shared" si="183"/>
        <v/>
      </c>
      <c r="Y1612" s="2">
        <f t="shared" si="184"/>
        <v>1573</v>
      </c>
      <c r="Z1612" t="str">
        <f t="shared" si="185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4583</v>
      </c>
      <c r="M1613" s="21" t="s">
        <v>2938</v>
      </c>
      <c r="N1613" s="21" t="s">
        <v>3782</v>
      </c>
      <c r="O1613"/>
      <c r="P1613" t="str">
        <f t="shared" si="180"/>
        <v/>
      </c>
      <c r="Q1613"/>
      <c r="R1613"/>
      <c r="S1613" s="151">
        <f t="shared" si="181"/>
        <v>202</v>
      </c>
      <c r="T1613" s="3" t="s">
        <v>4543</v>
      </c>
      <c r="U1613" s="114"/>
      <c r="V1613" s="114"/>
      <c r="W1613" s="155" t="str">
        <f t="shared" si="182"/>
        <v>"R" STD_RIGHT_ARROW "D"</v>
      </c>
      <c r="X1613" s="105" t="str">
        <f t="shared" si="183"/>
        <v>R&gt;D</v>
      </c>
      <c r="Y1613" s="2">
        <f t="shared" si="184"/>
        <v>1574</v>
      </c>
      <c r="Z1613" t="str">
        <f t="shared" si="185"/>
        <v>ITM_RtoD</v>
      </c>
    </row>
    <row r="1614" spans="1:26">
      <c r="A1614" s="3">
        <f>ROW()</f>
        <v>1614</v>
      </c>
      <c r="B1614" s="183">
        <v>1575</v>
      </c>
      <c r="C1614" s="30" t="s">
        <v>4141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4583</v>
      </c>
      <c r="M1614" s="21" t="s">
        <v>2944</v>
      </c>
      <c r="N1614" s="21" t="s">
        <v>3782</v>
      </c>
      <c r="O1614"/>
      <c r="P1614" t="str">
        <f t="shared" si="180"/>
        <v/>
      </c>
      <c r="Q1614"/>
      <c r="R1614"/>
      <c r="S1614" s="151">
        <f t="shared" si="181"/>
        <v>202</v>
      </c>
      <c r="T1614" s="3"/>
      <c r="U1614" s="114"/>
      <c r="V1614" s="114"/>
      <c r="W1614" s="155" t="str">
        <f t="shared" si="182"/>
        <v/>
      </c>
      <c r="X1614" s="105" t="str">
        <f t="shared" si="183"/>
        <v/>
      </c>
      <c r="Y1614" s="2">
        <f t="shared" si="184"/>
        <v>1575</v>
      </c>
      <c r="Z1614" t="str">
        <f t="shared" si="185"/>
        <v>ITM_S</v>
      </c>
    </row>
    <row r="1615" spans="1:26">
      <c r="A1615" s="3">
        <f>ROW()</f>
        <v>1615</v>
      </c>
      <c r="B1615" s="183">
        <v>1576</v>
      </c>
      <c r="C1615" s="1" t="s">
        <v>4360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4583</v>
      </c>
      <c r="M1615" s="21" t="s">
        <v>2946</v>
      </c>
      <c r="N1615" s="21" t="s">
        <v>3782</v>
      </c>
      <c r="O1615"/>
      <c r="P1615" t="str">
        <f t="shared" si="180"/>
        <v/>
      </c>
      <c r="Q1615"/>
      <c r="R1615"/>
      <c r="S1615" s="151">
        <f t="shared" si="181"/>
        <v>202</v>
      </c>
      <c r="T1615" s="3"/>
      <c r="U1615" s="114"/>
      <c r="V1615" s="114"/>
      <c r="W1615" s="155" t="str">
        <f t="shared" si="182"/>
        <v/>
      </c>
      <c r="X1615" s="105" t="str">
        <f t="shared" si="183"/>
        <v/>
      </c>
      <c r="Y1615" s="2">
        <f t="shared" si="184"/>
        <v>1576</v>
      </c>
      <c r="Z1615" t="str">
        <f t="shared" si="185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4583</v>
      </c>
      <c r="M1616" s="21" t="s">
        <v>2949</v>
      </c>
      <c r="N1616" s="21" t="s">
        <v>3782</v>
      </c>
      <c r="O1616"/>
      <c r="P1616" t="str">
        <f t="shared" si="180"/>
        <v/>
      </c>
      <c r="Q1616"/>
      <c r="R1616"/>
      <c r="S1616" s="151">
        <f t="shared" si="181"/>
        <v>203</v>
      </c>
      <c r="T1616" s="3" t="s">
        <v>4568</v>
      </c>
      <c r="U1616" s="114" t="s">
        <v>4456</v>
      </c>
      <c r="V1616" s="114"/>
      <c r="W1616" s="155" t="str">
        <f t="shared" si="182"/>
        <v>"SCI"</v>
      </c>
      <c r="X1616" s="105" t="str">
        <f t="shared" si="183"/>
        <v>SCI</v>
      </c>
      <c r="Y1616" s="2">
        <f t="shared" si="184"/>
        <v>1577</v>
      </c>
      <c r="Z1616" t="str">
        <f t="shared" si="185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4583</v>
      </c>
      <c r="M1617" s="21" t="s">
        <v>2951</v>
      </c>
      <c r="N1617" s="21" t="s">
        <v>3782</v>
      </c>
      <c r="O1617"/>
      <c r="P1617" t="str">
        <f t="shared" si="180"/>
        <v/>
      </c>
      <c r="Q1617"/>
      <c r="R1617"/>
      <c r="S1617" s="151">
        <f t="shared" si="181"/>
        <v>204</v>
      </c>
      <c r="T1617" s="3" t="s">
        <v>4567</v>
      </c>
      <c r="U1617" s="114"/>
      <c r="V1617" s="114"/>
      <c r="W1617" s="155" t="str">
        <f t="shared" si="182"/>
        <v>"SDIGS?"</v>
      </c>
      <c r="X1617" s="105" t="str">
        <f t="shared" si="183"/>
        <v>SDIGS?</v>
      </c>
      <c r="Y1617" s="2">
        <f t="shared" si="184"/>
        <v>1578</v>
      </c>
      <c r="Z1617" t="str">
        <f t="shared" si="185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4583</v>
      </c>
      <c r="M1618" s="21" t="s">
        <v>2955</v>
      </c>
      <c r="N1618" s="21" t="s">
        <v>3782</v>
      </c>
      <c r="O1618"/>
      <c r="P1618" t="str">
        <f t="shared" si="180"/>
        <v/>
      </c>
      <c r="Q1618"/>
      <c r="R1618"/>
      <c r="S1618" s="151">
        <f t="shared" si="181"/>
        <v>205</v>
      </c>
      <c r="T1618" s="3" t="s">
        <v>4544</v>
      </c>
      <c r="U1618" s="114"/>
      <c r="V1618" s="114"/>
      <c r="W1618" s="155" t="str">
        <f t="shared" si="182"/>
        <v>"SEED"</v>
      </c>
      <c r="X1618" s="105" t="str">
        <f t="shared" si="183"/>
        <v>SEED</v>
      </c>
      <c r="Y1618" s="2">
        <f t="shared" si="184"/>
        <v>1579</v>
      </c>
      <c r="Z1618" t="str">
        <f t="shared" si="185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4583</v>
      </c>
      <c r="M1619" s="21" t="s">
        <v>2956</v>
      </c>
      <c r="N1619" s="21" t="s">
        <v>3782</v>
      </c>
      <c r="O1619"/>
      <c r="P1619" t="str">
        <f t="shared" si="180"/>
        <v/>
      </c>
      <c r="Q1619"/>
      <c r="R1619"/>
      <c r="S1619" s="151">
        <f t="shared" si="181"/>
        <v>205</v>
      </c>
      <c r="T1619" s="3"/>
      <c r="U1619" s="114"/>
      <c r="V1619" s="114"/>
      <c r="W1619" s="155" t="str">
        <f t="shared" si="182"/>
        <v/>
      </c>
      <c r="X1619" s="105" t="str">
        <f t="shared" si="183"/>
        <v/>
      </c>
      <c r="Y1619" s="2">
        <f t="shared" si="184"/>
        <v>1580</v>
      </c>
      <c r="Z1619" t="str">
        <f t="shared" si="185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4583</v>
      </c>
      <c r="M1620" s="21" t="s">
        <v>2957</v>
      </c>
      <c r="N1620" s="21" t="s">
        <v>3782</v>
      </c>
      <c r="O1620"/>
      <c r="P1620" t="str">
        <f t="shared" si="180"/>
        <v>NOT EQUAL</v>
      </c>
      <c r="Q1620"/>
      <c r="R1620"/>
      <c r="S1620" s="151">
        <f t="shared" si="181"/>
        <v>205</v>
      </c>
      <c r="T1620" s="3"/>
      <c r="U1620" s="114"/>
      <c r="V1620" s="114"/>
      <c r="W1620" s="155" t="str">
        <f t="shared" si="182"/>
        <v/>
      </c>
      <c r="X1620" s="105" t="str">
        <f t="shared" si="183"/>
        <v/>
      </c>
      <c r="Y1620" s="2">
        <f t="shared" si="184"/>
        <v>1581</v>
      </c>
      <c r="Z1620" t="str">
        <f t="shared" si="185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4583</v>
      </c>
      <c r="M1621" s="21" t="s">
        <v>2958</v>
      </c>
      <c r="N1621" s="21" t="s">
        <v>3782</v>
      </c>
      <c r="O1621"/>
      <c r="P1621" t="str">
        <f t="shared" si="180"/>
        <v/>
      </c>
      <c r="Q1621"/>
      <c r="R1621"/>
      <c r="S1621" s="151">
        <f t="shared" si="181"/>
        <v>205</v>
      </c>
      <c r="T1621" s="3"/>
      <c r="U1621" s="114"/>
      <c r="V1621" s="114"/>
      <c r="W1621" s="155" t="str">
        <f t="shared" si="182"/>
        <v/>
      </c>
      <c r="X1621" s="105" t="str">
        <f t="shared" si="183"/>
        <v/>
      </c>
      <c r="Y1621" s="2">
        <f t="shared" si="184"/>
        <v>1582</v>
      </c>
      <c r="Z1621" t="str">
        <f t="shared" si="185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4583</v>
      </c>
      <c r="M1622" s="21" t="s">
        <v>2959</v>
      </c>
      <c r="N1622" s="21" t="s">
        <v>3782</v>
      </c>
      <c r="O1622"/>
      <c r="P1622" t="str">
        <f t="shared" si="180"/>
        <v>NOT EQUAL</v>
      </c>
      <c r="Q1622"/>
      <c r="R1622"/>
      <c r="S1622" s="151">
        <f t="shared" si="181"/>
        <v>205</v>
      </c>
      <c r="T1622" s="3"/>
      <c r="U1622" s="114"/>
      <c r="V1622" s="114"/>
      <c r="W1622" s="155" t="str">
        <f t="shared" si="182"/>
        <v/>
      </c>
      <c r="X1622" s="105" t="str">
        <f t="shared" si="183"/>
        <v/>
      </c>
      <c r="Y1622" s="2">
        <f t="shared" si="184"/>
        <v>1583</v>
      </c>
      <c r="Z1622" t="str">
        <f t="shared" si="185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4583</v>
      </c>
      <c r="M1623" s="21" t="s">
        <v>2960</v>
      </c>
      <c r="N1623" s="21" t="s">
        <v>3782</v>
      </c>
      <c r="O1623"/>
      <c r="P1623" t="str">
        <f t="shared" si="180"/>
        <v>NOT EQUAL</v>
      </c>
      <c r="Q1623"/>
      <c r="R1623"/>
      <c r="S1623" s="151">
        <f t="shared" si="181"/>
        <v>205</v>
      </c>
      <c r="T1623" s="3"/>
      <c r="U1623" s="114"/>
      <c r="V1623" s="114"/>
      <c r="W1623" s="155" t="str">
        <f t="shared" si="182"/>
        <v/>
      </c>
      <c r="X1623" s="105" t="str">
        <f t="shared" si="183"/>
        <v/>
      </c>
      <c r="Y1623" s="2">
        <f t="shared" si="184"/>
        <v>1584</v>
      </c>
      <c r="Z1623" t="str">
        <f t="shared" si="185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4583</v>
      </c>
      <c r="M1624" s="21" t="s">
        <v>2961</v>
      </c>
      <c r="N1624" s="21" t="s">
        <v>3782</v>
      </c>
      <c r="O1624"/>
      <c r="P1624" t="str">
        <f t="shared" si="180"/>
        <v>NOT EQUAL</v>
      </c>
      <c r="Q1624"/>
      <c r="R1624"/>
      <c r="S1624" s="151">
        <f t="shared" si="181"/>
        <v>205</v>
      </c>
      <c r="T1624" s="3"/>
      <c r="U1624" s="114"/>
      <c r="V1624" s="114"/>
      <c r="W1624" s="155" t="str">
        <f t="shared" si="182"/>
        <v/>
      </c>
      <c r="X1624" s="105" t="str">
        <f t="shared" si="183"/>
        <v/>
      </c>
      <c r="Y1624" s="2">
        <f t="shared" si="184"/>
        <v>1585</v>
      </c>
      <c r="Z1624" t="str">
        <f t="shared" si="185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4583</v>
      </c>
      <c r="M1625" s="21" t="s">
        <v>2962</v>
      </c>
      <c r="N1625" s="21" t="s">
        <v>3782</v>
      </c>
      <c r="O1625"/>
      <c r="P1625" t="str">
        <f t="shared" si="180"/>
        <v/>
      </c>
      <c r="Q1625"/>
      <c r="R1625"/>
      <c r="S1625" s="151">
        <f t="shared" si="181"/>
        <v>205</v>
      </c>
      <c r="T1625" s="3"/>
      <c r="U1625" s="114"/>
      <c r="V1625" s="114"/>
      <c r="W1625" s="155" t="str">
        <f t="shared" si="182"/>
        <v/>
      </c>
      <c r="X1625" s="105" t="str">
        <f t="shared" si="183"/>
        <v/>
      </c>
      <c r="Y1625" s="2">
        <f t="shared" si="184"/>
        <v>1586</v>
      </c>
      <c r="Z1625" t="str">
        <f t="shared" si="185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4583</v>
      </c>
      <c r="M1626" s="21" t="s">
        <v>2963</v>
      </c>
      <c r="N1626" s="21" t="s">
        <v>3782</v>
      </c>
      <c r="O1626"/>
      <c r="P1626" t="str">
        <f t="shared" si="180"/>
        <v/>
      </c>
      <c r="Q1626"/>
      <c r="R1626"/>
      <c r="S1626" s="151">
        <f t="shared" si="181"/>
        <v>205</v>
      </c>
      <c r="T1626" s="3"/>
      <c r="U1626" s="114"/>
      <c r="V1626" s="114"/>
      <c r="W1626" s="155" t="str">
        <f t="shared" si="182"/>
        <v/>
      </c>
      <c r="X1626" s="105" t="str">
        <f t="shared" si="183"/>
        <v/>
      </c>
      <c r="Y1626" s="2">
        <f t="shared" si="184"/>
        <v>1587</v>
      </c>
      <c r="Z1626" t="str">
        <f t="shared" si="185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4583</v>
      </c>
      <c r="M1627" s="21" t="s">
        <v>2964</v>
      </c>
      <c r="N1627" s="21" t="s">
        <v>3782</v>
      </c>
      <c r="O1627"/>
      <c r="P1627" t="str">
        <f t="shared" si="180"/>
        <v>NOT EQUAL</v>
      </c>
      <c r="Q1627"/>
      <c r="R1627"/>
      <c r="S1627" s="151">
        <f t="shared" si="181"/>
        <v>205</v>
      </c>
      <c r="T1627" s="3"/>
      <c r="U1627" s="114"/>
      <c r="V1627" s="114"/>
      <c r="W1627" s="155" t="str">
        <f t="shared" si="182"/>
        <v/>
      </c>
      <c r="X1627" s="105" t="str">
        <f t="shared" si="183"/>
        <v/>
      </c>
      <c r="Y1627" s="2">
        <f t="shared" si="184"/>
        <v>1588</v>
      </c>
      <c r="Z1627" t="str">
        <f t="shared" si="185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4583</v>
      </c>
      <c r="M1628" s="21" t="s">
        <v>2965</v>
      </c>
      <c r="N1628" s="21" t="s">
        <v>3782</v>
      </c>
      <c r="O1628"/>
      <c r="P1628" t="str">
        <f t="shared" si="180"/>
        <v>NOT EQUAL</v>
      </c>
      <c r="Q1628"/>
      <c r="R1628"/>
      <c r="S1628" s="151">
        <f t="shared" si="181"/>
        <v>205</v>
      </c>
      <c r="T1628" s="3"/>
      <c r="U1628" s="114"/>
      <c r="V1628" s="114"/>
      <c r="W1628" s="155" t="str">
        <f t="shared" si="182"/>
        <v/>
      </c>
      <c r="X1628" s="105" t="str">
        <f t="shared" si="183"/>
        <v/>
      </c>
      <c r="Y1628" s="2">
        <f t="shared" si="184"/>
        <v>1589</v>
      </c>
      <c r="Z1628" t="str">
        <f t="shared" si="185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4583</v>
      </c>
      <c r="M1629" s="21" t="s">
        <v>2969</v>
      </c>
      <c r="N1629" s="21" t="s">
        <v>3782</v>
      </c>
      <c r="O1629"/>
      <c r="P1629" t="str">
        <f t="shared" si="180"/>
        <v/>
      </c>
      <c r="Q1629"/>
      <c r="R1629"/>
      <c r="S1629" s="151">
        <f t="shared" si="181"/>
        <v>206</v>
      </c>
      <c r="T1629" s="3" t="s">
        <v>4544</v>
      </c>
      <c r="U1629" s="114"/>
      <c r="V1629" s="114"/>
      <c r="W1629" s="155" t="str">
        <f t="shared" si="182"/>
        <v>"SIGN"</v>
      </c>
      <c r="X1629" s="105" t="str">
        <f t="shared" si="183"/>
        <v>SIGN</v>
      </c>
      <c r="Y1629" s="2">
        <f t="shared" si="184"/>
        <v>1590</v>
      </c>
      <c r="Z1629" t="str">
        <f t="shared" si="185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4583</v>
      </c>
      <c r="M1630" s="21" t="s">
        <v>2970</v>
      </c>
      <c r="N1630" s="21" t="s">
        <v>3782</v>
      </c>
      <c r="O1630"/>
      <c r="P1630" t="str">
        <f t="shared" si="180"/>
        <v/>
      </c>
      <c r="Q1630"/>
      <c r="R1630"/>
      <c r="S1630" s="151">
        <f t="shared" si="181"/>
        <v>207</v>
      </c>
      <c r="T1630" s="3" t="s">
        <v>4577</v>
      </c>
      <c r="U1630" s="114" t="s">
        <v>4456</v>
      </c>
      <c r="V1630" s="114"/>
      <c r="W1630" s="155" t="str">
        <f t="shared" si="182"/>
        <v>"SIGNMT"</v>
      </c>
      <c r="X1630" s="105" t="str">
        <f t="shared" si="183"/>
        <v>SIGNMT</v>
      </c>
      <c r="Y1630" s="2">
        <f t="shared" si="184"/>
        <v>1591</v>
      </c>
      <c r="Z1630" t="str">
        <f t="shared" si="185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4379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4583</v>
      </c>
      <c r="M1631" s="21" t="s">
        <v>4373</v>
      </c>
      <c r="N1631" s="21" t="s">
        <v>3782</v>
      </c>
      <c r="O1631"/>
      <c r="P1631" t="str">
        <f t="shared" si="180"/>
        <v>NOT EQUAL</v>
      </c>
      <c r="Q1631"/>
      <c r="R1631"/>
      <c r="S1631" s="151">
        <f t="shared" si="181"/>
        <v>207</v>
      </c>
      <c r="T1631" s="3"/>
      <c r="U1631" s="114"/>
      <c r="V1631" s="114"/>
      <c r="W1631" s="155" t="str">
        <f t="shared" si="182"/>
        <v/>
      </c>
      <c r="X1631" s="105" t="str">
        <f t="shared" si="183"/>
        <v/>
      </c>
      <c r="Y1631" s="2">
        <f t="shared" si="184"/>
        <v>1592</v>
      </c>
      <c r="Z1631" t="str">
        <f t="shared" si="185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4583</v>
      </c>
      <c r="M1632" s="21" t="s">
        <v>2974</v>
      </c>
      <c r="N1632" s="21" t="s">
        <v>3782</v>
      </c>
      <c r="O1632"/>
      <c r="P1632" t="str">
        <f t="shared" si="180"/>
        <v/>
      </c>
      <c r="Q1632"/>
      <c r="R1632"/>
      <c r="S1632" s="151">
        <f t="shared" si="181"/>
        <v>207</v>
      </c>
      <c r="T1632" s="3"/>
      <c r="U1632" s="114"/>
      <c r="V1632" s="114"/>
      <c r="W1632" s="155" t="str">
        <f t="shared" si="182"/>
        <v/>
      </c>
      <c r="X1632" s="105" t="str">
        <f t="shared" si="183"/>
        <v/>
      </c>
      <c r="Y1632" s="2">
        <f t="shared" si="184"/>
        <v>1593</v>
      </c>
      <c r="Z1632" t="str">
        <f t="shared" si="185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4583</v>
      </c>
      <c r="M1633" s="21" t="s">
        <v>2976</v>
      </c>
      <c r="N1633" s="21" t="s">
        <v>3782</v>
      </c>
      <c r="O1633"/>
      <c r="P1633" t="str">
        <f t="shared" si="180"/>
        <v/>
      </c>
      <c r="Q1633"/>
      <c r="R1633"/>
      <c r="S1633" s="151">
        <f t="shared" si="181"/>
        <v>208</v>
      </c>
      <c r="T1633" s="3"/>
      <c r="U1633" s="114"/>
      <c r="V1633" s="114"/>
      <c r="W1633" s="155" t="str">
        <f t="shared" si="182"/>
        <v>"SLVQ"</v>
      </c>
      <c r="X1633" s="105" t="str">
        <f t="shared" si="183"/>
        <v>SLVQ</v>
      </c>
      <c r="Y1633" s="2">
        <f t="shared" si="184"/>
        <v>1594</v>
      </c>
      <c r="Z1633" t="str">
        <f t="shared" si="185"/>
        <v>ITM_SLVQ</v>
      </c>
    </row>
    <row r="1634" spans="1:26">
      <c r="A1634" s="3">
        <f>ROW()</f>
        <v>1634</v>
      </c>
      <c r="B1634" s="183">
        <v>1595</v>
      </c>
      <c r="C1634" s="30" t="s">
        <v>4142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4583</v>
      </c>
      <c r="M1634" s="21" t="s">
        <v>2977</v>
      </c>
      <c r="N1634" s="21" t="s">
        <v>3782</v>
      </c>
      <c r="O1634"/>
      <c r="P1634" t="str">
        <f t="shared" si="180"/>
        <v/>
      </c>
      <c r="Q1634"/>
      <c r="R1634"/>
      <c r="S1634" s="151">
        <f t="shared" si="181"/>
        <v>208</v>
      </c>
      <c r="T1634" s="3"/>
      <c r="U1634" s="114"/>
      <c r="V1634" s="114"/>
      <c r="W1634" s="155" t="str">
        <f t="shared" si="182"/>
        <v/>
      </c>
      <c r="X1634" s="105" t="str">
        <f t="shared" si="183"/>
        <v/>
      </c>
      <c r="Y1634" s="2">
        <f t="shared" si="184"/>
        <v>1595</v>
      </c>
      <c r="Z1634" t="str">
        <f t="shared" si="185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4716</v>
      </c>
      <c r="F1635" s="16" t="s">
        <v>4716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4583</v>
      </c>
      <c r="M1635" s="21" t="s">
        <v>4717</v>
      </c>
      <c r="N1635" s="21" t="s">
        <v>3782</v>
      </c>
      <c r="O1635"/>
      <c r="P1635" t="str">
        <f t="shared" si="180"/>
        <v/>
      </c>
      <c r="Q1635"/>
      <c r="R1635"/>
      <c r="S1635" s="151">
        <f t="shared" si="181"/>
        <v>209</v>
      </c>
      <c r="T1635" s="3" t="s">
        <v>4567</v>
      </c>
      <c r="U1635" s="114"/>
      <c r="V1635" s="114"/>
      <c r="W1635" s="155" t="str">
        <f t="shared" si="182"/>
        <v>"ISM?"</v>
      </c>
      <c r="X1635" s="105" t="str">
        <f t="shared" si="183"/>
        <v>ISM?</v>
      </c>
      <c r="Y1635" s="2">
        <f t="shared" si="184"/>
        <v>1596</v>
      </c>
      <c r="Z1635" t="str">
        <f t="shared" si="185"/>
        <v>ITM_ISM</v>
      </c>
    </row>
    <row r="1636" spans="1:26">
      <c r="A1636" s="3">
        <f>ROW()</f>
        <v>1636</v>
      </c>
      <c r="B1636" s="183">
        <v>1597</v>
      </c>
      <c r="C1636" s="30" t="s">
        <v>4143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4583</v>
      </c>
      <c r="M1636" s="21" t="s">
        <v>2978</v>
      </c>
      <c r="N1636" s="21" t="s">
        <v>3782</v>
      </c>
      <c r="O1636"/>
      <c r="P1636" t="str">
        <f t="shared" si="180"/>
        <v/>
      </c>
      <c r="Q1636"/>
      <c r="R1636"/>
      <c r="S1636" s="151">
        <f t="shared" si="181"/>
        <v>209</v>
      </c>
      <c r="T1636" s="3"/>
      <c r="U1636" s="114"/>
      <c r="V1636" s="114"/>
      <c r="W1636" s="155" t="str">
        <f t="shared" si="182"/>
        <v/>
      </c>
      <c r="X1636" s="105" t="str">
        <f t="shared" si="183"/>
        <v/>
      </c>
      <c r="Y1636" s="2">
        <f t="shared" si="184"/>
        <v>1597</v>
      </c>
      <c r="Z1636" t="str">
        <f t="shared" si="185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4583</v>
      </c>
      <c r="M1637" s="21" t="s">
        <v>2979</v>
      </c>
      <c r="N1637" s="21" t="s">
        <v>3782</v>
      </c>
      <c r="O1637"/>
      <c r="P1637" t="str">
        <f t="shared" si="180"/>
        <v/>
      </c>
      <c r="Q1637"/>
      <c r="R1637"/>
      <c r="S1637" s="151">
        <f t="shared" si="181"/>
        <v>209</v>
      </c>
      <c r="T1637" s="3"/>
      <c r="U1637" s="114"/>
      <c r="V1637" s="114"/>
      <c r="W1637" s="155" t="str">
        <f t="shared" si="182"/>
        <v/>
      </c>
      <c r="X1637" s="105" t="str">
        <f t="shared" si="183"/>
        <v/>
      </c>
      <c r="Y1637" s="2">
        <f t="shared" si="184"/>
        <v>1598</v>
      </c>
      <c r="Z1637" t="str">
        <f t="shared" si="185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4583</v>
      </c>
      <c r="M1638" s="21" t="s">
        <v>2983</v>
      </c>
      <c r="N1638" s="21" t="s">
        <v>3782</v>
      </c>
      <c r="O1638"/>
      <c r="P1638" t="str">
        <f t="shared" si="180"/>
        <v/>
      </c>
      <c r="Q1638"/>
      <c r="R1638"/>
      <c r="S1638" s="151">
        <f t="shared" si="181"/>
        <v>210</v>
      </c>
      <c r="T1638" s="3" t="s">
        <v>4567</v>
      </c>
      <c r="U1638" s="114"/>
      <c r="V1638" s="114"/>
      <c r="W1638" s="155" t="str">
        <f t="shared" si="182"/>
        <v>"SSIZE?"</v>
      </c>
      <c r="X1638" s="105" t="str">
        <f t="shared" si="183"/>
        <v>SSIZE?</v>
      </c>
      <c r="Y1638" s="2">
        <f t="shared" si="184"/>
        <v>1599</v>
      </c>
      <c r="Z1638" t="str">
        <f t="shared" si="185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4304</v>
      </c>
      <c r="F1639" s="16" t="s">
        <v>4304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4583</v>
      </c>
      <c r="M1639" s="21" t="s">
        <v>2985</v>
      </c>
      <c r="N1639" s="21" t="s">
        <v>3782</v>
      </c>
      <c r="O1639"/>
      <c r="P1639" t="str">
        <f t="shared" si="180"/>
        <v/>
      </c>
      <c r="Q1639"/>
      <c r="R1639"/>
      <c r="S1639" s="151">
        <f t="shared" si="181"/>
        <v>210</v>
      </c>
      <c r="T1639" s="3"/>
      <c r="U1639" s="114"/>
      <c r="V1639" s="114"/>
      <c r="W1639" s="155" t="str">
        <f t="shared" si="182"/>
        <v/>
      </c>
      <c r="X1639" s="105" t="str">
        <f t="shared" si="183"/>
        <v/>
      </c>
      <c r="Y1639" s="2">
        <f t="shared" si="184"/>
        <v>1600</v>
      </c>
      <c r="Z1639" t="str">
        <f t="shared" si="185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4583</v>
      </c>
      <c r="M1640" s="21" t="s">
        <v>2988</v>
      </c>
      <c r="N1640" s="21" t="s">
        <v>3782</v>
      </c>
      <c r="O1640"/>
      <c r="P1640" t="str">
        <f t="shared" ref="P1640:P1703" si="186">IF(E1640=F1640,"","NOT EQUAL")</f>
        <v>NOT EQUAL</v>
      </c>
      <c r="Q1640"/>
      <c r="R1640"/>
      <c r="S1640" s="151">
        <f t="shared" si="181"/>
        <v>210</v>
      </c>
      <c r="T1640" s="3"/>
      <c r="U1640" s="114"/>
      <c r="V1640" s="114"/>
      <c r="W1640" s="155" t="str">
        <f t="shared" si="182"/>
        <v/>
      </c>
      <c r="X1640" s="105" t="str">
        <f t="shared" si="183"/>
        <v/>
      </c>
      <c r="Y1640" s="2">
        <f t="shared" si="184"/>
        <v>1601</v>
      </c>
      <c r="Z1640" t="str">
        <f t="shared" si="185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4583</v>
      </c>
      <c r="M1641" s="21" t="s">
        <v>2989</v>
      </c>
      <c r="N1641" s="21" t="s">
        <v>3782</v>
      </c>
      <c r="O1641"/>
      <c r="P1641" t="str">
        <f t="shared" si="186"/>
        <v/>
      </c>
      <c r="Q1641"/>
      <c r="R1641"/>
      <c r="S1641" s="151">
        <f t="shared" si="181"/>
        <v>211</v>
      </c>
      <c r="T1641" s="133" t="s">
        <v>4569</v>
      </c>
      <c r="U1641" s="114"/>
      <c r="V1641" s="114"/>
      <c r="W1641" s="155" t="str">
        <f t="shared" si="182"/>
        <v>"STOEL"</v>
      </c>
      <c r="X1641" s="105" t="str">
        <f t="shared" si="183"/>
        <v>STOEL</v>
      </c>
      <c r="Y1641" s="2">
        <f t="shared" si="184"/>
        <v>1602</v>
      </c>
      <c r="Z1641" t="str">
        <f t="shared" si="185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4583</v>
      </c>
      <c r="M1642" s="21" t="s">
        <v>2990</v>
      </c>
      <c r="N1642" s="21" t="s">
        <v>3782</v>
      </c>
      <c r="O1642"/>
      <c r="P1642" t="str">
        <f t="shared" si="186"/>
        <v/>
      </c>
      <c r="Q1642"/>
      <c r="R1642"/>
      <c r="S1642" s="151">
        <f t="shared" si="181"/>
        <v>212</v>
      </c>
      <c r="T1642" s="133" t="s">
        <v>4569</v>
      </c>
      <c r="U1642" s="114"/>
      <c r="V1642" s="114"/>
      <c r="W1642" s="155" t="str">
        <f t="shared" si="182"/>
        <v>"STOIJ"</v>
      </c>
      <c r="X1642" s="105" t="str">
        <f t="shared" si="183"/>
        <v>STOIJ</v>
      </c>
      <c r="Y1642" s="2">
        <f t="shared" si="184"/>
        <v>1603</v>
      </c>
      <c r="Z1642" t="str">
        <f t="shared" si="185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4583</v>
      </c>
      <c r="M1643" s="21" t="s">
        <v>2991</v>
      </c>
      <c r="N1643" s="21" t="s">
        <v>3782</v>
      </c>
      <c r="O1643"/>
      <c r="P1643" t="str">
        <f t="shared" si="186"/>
        <v>NOT EQUAL</v>
      </c>
      <c r="Q1643"/>
      <c r="R1643"/>
      <c r="S1643" s="151">
        <f t="shared" si="181"/>
        <v>212</v>
      </c>
      <c r="T1643" s="3"/>
      <c r="U1643" s="114"/>
      <c r="V1643" s="114"/>
      <c r="W1643" s="155" t="str">
        <f t="shared" si="182"/>
        <v/>
      </c>
      <c r="X1643" s="105" t="str">
        <f t="shared" si="183"/>
        <v/>
      </c>
      <c r="Y1643" s="2">
        <f t="shared" si="184"/>
        <v>1604</v>
      </c>
      <c r="Z1643" t="str">
        <f t="shared" si="185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3854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4583</v>
      </c>
      <c r="M1644" s="21" t="s">
        <v>2992</v>
      </c>
      <c r="N1644" s="21" t="s">
        <v>3782</v>
      </c>
      <c r="O1644"/>
      <c r="P1644" t="str">
        <f t="shared" si="186"/>
        <v/>
      </c>
      <c r="Q1644"/>
      <c r="R1644"/>
      <c r="S1644" s="151">
        <f t="shared" si="181"/>
        <v>213</v>
      </c>
      <c r="T1644" s="133" t="s">
        <v>4569</v>
      </c>
      <c r="U1644" s="114"/>
      <c r="V1644" s="114"/>
      <c r="W1644" s="155" t="str">
        <f t="shared" si="182"/>
        <v>"STOS"</v>
      </c>
      <c r="X1644" s="105" t="str">
        <f t="shared" si="183"/>
        <v>STOS</v>
      </c>
      <c r="Y1644" s="2">
        <f t="shared" si="184"/>
        <v>1605</v>
      </c>
      <c r="Z1644" t="str">
        <f t="shared" si="185"/>
        <v>ITM_STOS</v>
      </c>
    </row>
    <row r="1645" spans="1:26">
      <c r="A1645" s="3">
        <f>ROW()</f>
        <v>1645</v>
      </c>
      <c r="B1645" s="183">
        <v>1606</v>
      </c>
      <c r="C1645" s="1" t="s">
        <v>3866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4583</v>
      </c>
      <c r="M1645" s="21" t="s">
        <v>3010</v>
      </c>
      <c r="N1645" s="21" t="s">
        <v>3782</v>
      </c>
      <c r="O1645"/>
      <c r="P1645" t="str">
        <f t="shared" si="186"/>
        <v/>
      </c>
      <c r="Q1645"/>
      <c r="R1645"/>
      <c r="S1645" s="151">
        <f t="shared" si="181"/>
        <v>214</v>
      </c>
      <c r="T1645" s="3" t="s">
        <v>4550</v>
      </c>
      <c r="U1645" s="114"/>
      <c r="V1645" s="114"/>
      <c r="W1645" s="155" t="str">
        <f t="shared" si="182"/>
        <v>"SUM"</v>
      </c>
      <c r="X1645" s="105" t="str">
        <f t="shared" si="183"/>
        <v>SUM</v>
      </c>
      <c r="Y1645" s="2">
        <f t="shared" si="184"/>
        <v>1606</v>
      </c>
      <c r="Z1645" t="str">
        <f t="shared" si="185"/>
        <v>ITM_SUM</v>
      </c>
    </row>
    <row r="1646" spans="1:26">
      <c r="A1646" s="3">
        <f>ROW()</f>
        <v>1646</v>
      </c>
      <c r="B1646" s="183">
        <v>1607</v>
      </c>
      <c r="C1646" s="30" t="s">
        <v>4144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4583</v>
      </c>
      <c r="M1646" s="21" t="s">
        <v>3011</v>
      </c>
      <c r="N1646" s="21" t="s">
        <v>3782</v>
      </c>
      <c r="O1646"/>
      <c r="P1646" t="str">
        <f t="shared" si="186"/>
        <v/>
      </c>
      <c r="Q1646"/>
      <c r="R1646"/>
      <c r="S1646" s="151">
        <f t="shared" si="181"/>
        <v>214</v>
      </c>
      <c r="T1646" s="3"/>
      <c r="U1646" s="114"/>
      <c r="V1646" s="114"/>
      <c r="W1646" s="155" t="str">
        <f t="shared" si="182"/>
        <v/>
      </c>
      <c r="X1646" s="105" t="str">
        <f t="shared" si="183"/>
        <v/>
      </c>
      <c r="Y1646" s="2">
        <f t="shared" si="184"/>
        <v>1607</v>
      </c>
      <c r="Z1646" t="str">
        <f t="shared" si="185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4583</v>
      </c>
      <c r="M1647" s="21" t="s">
        <v>3012</v>
      </c>
      <c r="N1647" s="21" t="s">
        <v>3782</v>
      </c>
      <c r="O1647"/>
      <c r="P1647" t="str">
        <f t="shared" si="186"/>
        <v/>
      </c>
      <c r="Q1647"/>
      <c r="R1647"/>
      <c r="S1647" s="151">
        <f t="shared" si="181"/>
        <v>214</v>
      </c>
      <c r="T1647" s="3"/>
      <c r="U1647" s="114"/>
      <c r="V1647" s="114"/>
      <c r="W1647" s="155" t="str">
        <f t="shared" si="182"/>
        <v/>
      </c>
      <c r="X1647" s="105" t="str">
        <f t="shared" si="183"/>
        <v/>
      </c>
      <c r="Y1647" s="2">
        <f t="shared" si="184"/>
        <v>1608</v>
      </c>
      <c r="Z1647" t="str">
        <f t="shared" si="185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4583</v>
      </c>
      <c r="M1648" s="21" t="s">
        <v>3018</v>
      </c>
      <c r="N1648" s="21" t="s">
        <v>3782</v>
      </c>
      <c r="O1648"/>
      <c r="P1648" t="str">
        <f t="shared" si="186"/>
        <v/>
      </c>
      <c r="Q1648"/>
      <c r="R1648"/>
      <c r="S1648" s="151">
        <f t="shared" si="181"/>
        <v>214</v>
      </c>
      <c r="T1648" s="3"/>
      <c r="U1648" s="114"/>
      <c r="V1648" s="114"/>
      <c r="W1648" s="155" t="str">
        <f t="shared" si="182"/>
        <v/>
      </c>
      <c r="X1648" s="105" t="str">
        <f t="shared" si="183"/>
        <v/>
      </c>
      <c r="Y1648" s="2">
        <f t="shared" si="184"/>
        <v>1609</v>
      </c>
      <c r="Z1648" t="str">
        <f t="shared" si="185"/>
        <v>ITM_TDISP</v>
      </c>
    </row>
    <row r="1649" spans="1:26">
      <c r="A1649" s="3">
        <f>ROW()</f>
        <v>1649</v>
      </c>
      <c r="B1649" s="183">
        <v>1610</v>
      </c>
      <c r="C1649" s="1" t="s">
        <v>4292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4583</v>
      </c>
      <c r="M1649" s="21" t="s">
        <v>3020</v>
      </c>
      <c r="N1649" s="21" t="s">
        <v>3782</v>
      </c>
      <c r="O1649"/>
      <c r="P1649" t="str">
        <f t="shared" si="186"/>
        <v/>
      </c>
      <c r="Q1649"/>
      <c r="R1649"/>
      <c r="S1649" s="151">
        <f t="shared" si="181"/>
        <v>215</v>
      </c>
      <c r="T1649" s="3" t="s">
        <v>4574</v>
      </c>
      <c r="U1649" s="114"/>
      <c r="V1649" s="114"/>
      <c r="W1649" s="155" t="str">
        <f t="shared" si="182"/>
        <v>"TICKS"</v>
      </c>
      <c r="X1649" s="105" t="str">
        <f t="shared" si="183"/>
        <v>TICKS</v>
      </c>
      <c r="Y1649" s="2">
        <f t="shared" si="184"/>
        <v>1610</v>
      </c>
      <c r="Z1649" t="str">
        <f t="shared" si="185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4583</v>
      </c>
      <c r="M1650" s="21" t="s">
        <v>3021</v>
      </c>
      <c r="N1650" s="21" t="s">
        <v>3782</v>
      </c>
      <c r="O1650"/>
      <c r="P1650" t="str">
        <f t="shared" si="186"/>
        <v/>
      </c>
      <c r="Q1650"/>
      <c r="R1650"/>
      <c r="S1650" s="151">
        <f t="shared" si="181"/>
        <v>215</v>
      </c>
      <c r="T1650" s="3"/>
      <c r="U1650" s="114"/>
      <c r="V1650" s="114"/>
      <c r="W1650" s="155" t="str">
        <f t="shared" si="182"/>
        <v/>
      </c>
      <c r="X1650" s="105" t="str">
        <f t="shared" si="183"/>
        <v/>
      </c>
      <c r="Y1650" s="2">
        <f t="shared" si="184"/>
        <v>1611</v>
      </c>
      <c r="Z1650" t="str">
        <f t="shared" si="185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4583</v>
      </c>
      <c r="M1651" s="21" t="s">
        <v>3022</v>
      </c>
      <c r="N1651" s="21" t="s">
        <v>3782</v>
      </c>
      <c r="O1651"/>
      <c r="P1651" t="str">
        <f t="shared" si="186"/>
        <v/>
      </c>
      <c r="Q1651"/>
      <c r="R1651"/>
      <c r="S1651" s="151">
        <f t="shared" si="181"/>
        <v>215</v>
      </c>
      <c r="T1651" s="3"/>
      <c r="U1651" s="114"/>
      <c r="V1651" s="114"/>
      <c r="W1651" s="155" t="str">
        <f t="shared" si="182"/>
        <v/>
      </c>
      <c r="X1651" s="105" t="str">
        <f t="shared" si="183"/>
        <v/>
      </c>
      <c r="Y1651" s="2">
        <f t="shared" si="184"/>
        <v>1612</v>
      </c>
      <c r="Z1651" t="str">
        <f t="shared" si="185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4583</v>
      </c>
      <c r="M1652" s="21" t="s">
        <v>3024</v>
      </c>
      <c r="N1652" s="21" t="s">
        <v>3782</v>
      </c>
      <c r="O1652"/>
      <c r="P1652" t="str">
        <f t="shared" si="186"/>
        <v/>
      </c>
      <c r="Q1652"/>
      <c r="R1652"/>
      <c r="S1652" s="151">
        <f t="shared" si="181"/>
        <v>215</v>
      </c>
      <c r="T1652" s="3"/>
      <c r="U1652" s="114"/>
      <c r="V1652" s="114"/>
      <c r="W1652" s="155" t="str">
        <f t="shared" si="182"/>
        <v/>
      </c>
      <c r="X1652" s="105" t="str">
        <f t="shared" si="183"/>
        <v/>
      </c>
      <c r="Y1652" s="2">
        <f t="shared" si="184"/>
        <v>1613</v>
      </c>
      <c r="Z1652" t="str">
        <f t="shared" si="185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4583</v>
      </c>
      <c r="M1653" s="21" t="s">
        <v>3025</v>
      </c>
      <c r="N1653" s="21" t="s">
        <v>3782</v>
      </c>
      <c r="O1653"/>
      <c r="P1653" t="str">
        <f t="shared" si="186"/>
        <v/>
      </c>
      <c r="Q1653"/>
      <c r="R1653"/>
      <c r="S1653" s="151">
        <f t="shared" si="181"/>
        <v>215</v>
      </c>
      <c r="T1653" s="3"/>
      <c r="U1653" s="114"/>
      <c r="V1653" s="114"/>
      <c r="W1653" s="155" t="str">
        <f t="shared" si="182"/>
        <v/>
      </c>
      <c r="X1653" s="105" t="str">
        <f t="shared" si="183"/>
        <v/>
      </c>
      <c r="Y1653" s="2">
        <f t="shared" si="184"/>
        <v>1614</v>
      </c>
      <c r="Z1653" t="str">
        <f t="shared" si="185"/>
        <v>ITM_TONE</v>
      </c>
    </row>
    <row r="1654" spans="1:26">
      <c r="A1654" s="3">
        <f>ROW()</f>
        <v>1654</v>
      </c>
      <c r="B1654" s="183">
        <v>1615</v>
      </c>
      <c r="C1654" s="93" t="s">
        <v>4305</v>
      </c>
      <c r="D1654" s="93" t="s">
        <v>3854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4583</v>
      </c>
      <c r="M1654" s="21" t="s">
        <v>3039</v>
      </c>
      <c r="N1654" s="21" t="s">
        <v>3782</v>
      </c>
      <c r="O1654"/>
      <c r="P1654" t="str">
        <f t="shared" si="186"/>
        <v/>
      </c>
      <c r="Q1654"/>
      <c r="R1654"/>
      <c r="S1654" s="151">
        <f t="shared" si="181"/>
        <v>216</v>
      </c>
      <c r="T1654" s="3" t="s">
        <v>4569</v>
      </c>
      <c r="U1654" s="114"/>
      <c r="V1654" s="114"/>
      <c r="W1654" s="155" t="str">
        <f t="shared" si="182"/>
        <v>"T" STD_LEFT_RIGHT_ARROWS</v>
      </c>
      <c r="X1654" s="105" t="str">
        <f t="shared" si="183"/>
        <v>T&lt;&gt;</v>
      </c>
      <c r="Y1654" s="2">
        <f t="shared" si="184"/>
        <v>1615</v>
      </c>
      <c r="Z1654" t="str">
        <f t="shared" si="185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4583</v>
      </c>
      <c r="M1655" s="21" t="s">
        <v>3040</v>
      </c>
      <c r="N1655" s="21" t="s">
        <v>3782</v>
      </c>
      <c r="O1655"/>
      <c r="P1655" t="str">
        <f t="shared" si="186"/>
        <v/>
      </c>
      <c r="Q1655"/>
      <c r="R1655"/>
      <c r="S1655" s="151">
        <f t="shared" si="181"/>
        <v>217</v>
      </c>
      <c r="T1655" s="3" t="s">
        <v>4567</v>
      </c>
      <c r="U1655" s="114"/>
      <c r="V1655" s="114"/>
      <c r="W1655" s="155" t="str">
        <f t="shared" si="182"/>
        <v>"ULP?"</v>
      </c>
      <c r="X1655" s="105" t="str">
        <f t="shared" si="183"/>
        <v>ULP?</v>
      </c>
      <c r="Y1655" s="2">
        <f t="shared" si="184"/>
        <v>1616</v>
      </c>
      <c r="Z1655" t="str">
        <f t="shared" si="185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4583</v>
      </c>
      <c r="M1656" s="21" t="s">
        <v>3041</v>
      </c>
      <c r="N1656" s="21" t="s">
        <v>3782</v>
      </c>
      <c r="O1656"/>
      <c r="P1656" t="str">
        <f t="shared" si="186"/>
        <v/>
      </c>
      <c r="Q1656"/>
      <c r="R1656"/>
      <c r="S1656" s="151">
        <f t="shared" si="181"/>
        <v>217</v>
      </c>
      <c r="T1656" s="3"/>
      <c r="U1656" s="114"/>
      <c r="V1656" s="114"/>
      <c r="W1656" s="155" t="str">
        <f t="shared" si="182"/>
        <v/>
      </c>
      <c r="X1656" s="105" t="str">
        <f t="shared" si="183"/>
        <v/>
      </c>
      <c r="Y1656" s="2">
        <f t="shared" si="184"/>
        <v>1617</v>
      </c>
      <c r="Z1656" t="str">
        <f t="shared" si="185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4583</v>
      </c>
      <c r="M1657" s="21" t="s">
        <v>3042</v>
      </c>
      <c r="N1657" s="21" t="s">
        <v>3782</v>
      </c>
      <c r="O1657"/>
      <c r="P1657" t="str">
        <f t="shared" si="186"/>
        <v/>
      </c>
      <c r="Q1657"/>
      <c r="R1657"/>
      <c r="S1657" s="151">
        <f t="shared" si="181"/>
        <v>218</v>
      </c>
      <c r="T1657" s="3" t="s">
        <v>4548</v>
      </c>
      <c r="U1657" s="114"/>
      <c r="V1657" s="114"/>
      <c r="W1657" s="155" t="str">
        <f t="shared" si="182"/>
        <v>"UNITV"</v>
      </c>
      <c r="X1657" s="105" t="str">
        <f t="shared" si="183"/>
        <v>UNITV</v>
      </c>
      <c r="Y1657" s="2">
        <f t="shared" si="184"/>
        <v>1618</v>
      </c>
      <c r="Z1657" t="str">
        <f t="shared" si="185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4583</v>
      </c>
      <c r="M1658" s="21" t="s">
        <v>3043</v>
      </c>
      <c r="N1658" s="21" t="s">
        <v>3782</v>
      </c>
      <c r="O1658"/>
      <c r="P1658" t="str">
        <f t="shared" si="186"/>
        <v/>
      </c>
      <c r="Q1658"/>
      <c r="R1658"/>
      <c r="S1658" s="151">
        <f t="shared" si="181"/>
        <v>219</v>
      </c>
      <c r="T1658" s="3"/>
      <c r="U1658" s="114" t="s">
        <v>4456</v>
      </c>
      <c r="V1658" s="114"/>
      <c r="W1658" s="155" t="str">
        <f t="shared" si="182"/>
        <v>"UNSIGN"</v>
      </c>
      <c r="X1658" s="105" t="str">
        <f t="shared" si="183"/>
        <v>UNSIGN</v>
      </c>
      <c r="Y1658" s="2">
        <f t="shared" si="184"/>
        <v>1619</v>
      </c>
      <c r="Z1658" t="str">
        <f t="shared" si="185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4583</v>
      </c>
      <c r="M1659" s="21" t="s">
        <v>3045</v>
      </c>
      <c r="N1659" s="21" t="s">
        <v>3782</v>
      </c>
      <c r="O1659"/>
      <c r="P1659" t="str">
        <f t="shared" si="186"/>
        <v/>
      </c>
      <c r="Q1659"/>
      <c r="R1659"/>
      <c r="S1659" s="151">
        <f t="shared" si="181"/>
        <v>219</v>
      </c>
      <c r="T1659" s="3"/>
      <c r="U1659" s="114"/>
      <c r="V1659" s="114"/>
      <c r="W1659" s="155" t="str">
        <f t="shared" si="182"/>
        <v/>
      </c>
      <c r="X1659" s="105" t="str">
        <f t="shared" si="183"/>
        <v/>
      </c>
      <c r="Y1659" s="2">
        <f t="shared" si="184"/>
        <v>1620</v>
      </c>
      <c r="Z1659" t="str">
        <f t="shared" si="185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4583</v>
      </c>
      <c r="M1660" s="21" t="s">
        <v>3047</v>
      </c>
      <c r="N1660" s="21" t="s">
        <v>3782</v>
      </c>
      <c r="O1660"/>
      <c r="P1660" t="str">
        <f t="shared" si="186"/>
        <v/>
      </c>
      <c r="Q1660"/>
      <c r="R1660"/>
      <c r="S1660" s="151">
        <f t="shared" si="181"/>
        <v>219</v>
      </c>
      <c r="T1660" s="3"/>
      <c r="U1660" s="114"/>
      <c r="V1660" s="114"/>
      <c r="W1660" s="155" t="str">
        <f t="shared" si="182"/>
        <v/>
      </c>
      <c r="X1660" s="105" t="str">
        <f t="shared" si="183"/>
        <v/>
      </c>
      <c r="Y1660" s="2">
        <f t="shared" si="184"/>
        <v>1621</v>
      </c>
      <c r="Z1660" t="str">
        <f t="shared" si="185"/>
        <v>ITM_VERS</v>
      </c>
    </row>
    <row r="1661" spans="1:26">
      <c r="A1661" s="3">
        <f>ROW()</f>
        <v>1661</v>
      </c>
      <c r="B1661" s="183">
        <v>1622</v>
      </c>
      <c r="C1661" s="1" t="s">
        <v>4098</v>
      </c>
      <c r="D1661" s="51" t="s">
        <v>4100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4583</v>
      </c>
      <c r="L1661" s="147" t="s">
        <v>4101</v>
      </c>
      <c r="M1661" s="21" t="s">
        <v>3048</v>
      </c>
      <c r="N1661" s="21" t="s">
        <v>3782</v>
      </c>
      <c r="O1661"/>
      <c r="P1661" t="str">
        <f t="shared" si="186"/>
        <v/>
      </c>
      <c r="Q1661"/>
      <c r="R1661"/>
      <c r="S1661" s="151">
        <f t="shared" si="181"/>
        <v>219</v>
      </c>
      <c r="T1661" s="3"/>
      <c r="U1661" s="114"/>
      <c r="V1661" s="114"/>
      <c r="W1661" s="155" t="str">
        <f t="shared" si="182"/>
        <v/>
      </c>
      <c r="X1661" s="105" t="str">
        <f t="shared" si="183"/>
        <v/>
      </c>
      <c r="Y1661" s="2">
        <f t="shared" si="184"/>
        <v>1622</v>
      </c>
      <c r="Z1661" t="str">
        <f t="shared" si="185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4583</v>
      </c>
      <c r="M1662" s="21" t="s">
        <v>3051</v>
      </c>
      <c r="N1662" s="21" t="s">
        <v>3782</v>
      </c>
      <c r="O1662"/>
      <c r="P1662" t="str">
        <f t="shared" si="186"/>
        <v/>
      </c>
      <c r="Q1662"/>
      <c r="R1662"/>
      <c r="S1662" s="151">
        <f t="shared" si="181"/>
        <v>219</v>
      </c>
      <c r="T1662" s="3"/>
      <c r="U1662" s="114"/>
      <c r="V1662" s="114"/>
      <c r="W1662" s="155" t="str">
        <f t="shared" si="182"/>
        <v/>
      </c>
      <c r="X1662" s="105" t="str">
        <f t="shared" si="183"/>
        <v/>
      </c>
      <c r="Y1662" s="2">
        <f t="shared" si="184"/>
        <v>1623</v>
      </c>
      <c r="Z1662" t="str">
        <f t="shared" si="185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4583</v>
      </c>
      <c r="M1663" s="21" t="s">
        <v>3057</v>
      </c>
      <c r="N1663" s="21" t="s">
        <v>3782</v>
      </c>
      <c r="O1663"/>
      <c r="P1663" t="str">
        <f t="shared" si="186"/>
        <v/>
      </c>
      <c r="Q1663"/>
      <c r="R1663"/>
      <c r="S1663" s="151">
        <f t="shared" si="181"/>
        <v>219</v>
      </c>
      <c r="T1663" s="3"/>
      <c r="U1663" s="114"/>
      <c r="V1663" s="114"/>
      <c r="W1663" s="155" t="str">
        <f t="shared" si="182"/>
        <v/>
      </c>
      <c r="X1663" s="105" t="str">
        <f t="shared" si="183"/>
        <v/>
      </c>
      <c r="Y1663" s="2">
        <f t="shared" si="184"/>
        <v>1624</v>
      </c>
      <c r="Z1663" t="str">
        <f t="shared" si="185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4583</v>
      </c>
      <c r="M1664" s="21" t="s">
        <v>3059</v>
      </c>
      <c r="N1664" s="21" t="s">
        <v>3782</v>
      </c>
      <c r="O1664"/>
      <c r="P1664" t="str">
        <f t="shared" si="186"/>
        <v/>
      </c>
      <c r="Q1664"/>
      <c r="R1664"/>
      <c r="S1664" s="151">
        <f t="shared" si="181"/>
        <v>219</v>
      </c>
      <c r="T1664" s="3"/>
      <c r="U1664" s="114"/>
      <c r="V1664" s="114"/>
      <c r="W1664" s="155" t="str">
        <f t="shared" si="182"/>
        <v/>
      </c>
      <c r="X1664" s="105" t="str">
        <f t="shared" si="183"/>
        <v/>
      </c>
      <c r="Y1664" s="2">
        <f t="shared" si="184"/>
        <v>1625</v>
      </c>
      <c r="Z1664" t="str">
        <f t="shared" si="185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4583</v>
      </c>
      <c r="M1665" s="21" t="s">
        <v>3060</v>
      </c>
      <c r="N1665" s="21" t="s">
        <v>3782</v>
      </c>
      <c r="O1665"/>
      <c r="P1665" t="str">
        <f t="shared" si="186"/>
        <v/>
      </c>
      <c r="Q1665"/>
      <c r="R1665"/>
      <c r="S1665" s="151">
        <f t="shared" si="181"/>
        <v>219</v>
      </c>
      <c r="T1665" s="3"/>
      <c r="U1665" s="114"/>
      <c r="V1665" s="114"/>
      <c r="W1665" s="155" t="str">
        <f t="shared" si="182"/>
        <v/>
      </c>
      <c r="X1665" s="105" t="str">
        <f t="shared" si="183"/>
        <v/>
      </c>
      <c r="Y1665" s="2">
        <f t="shared" si="184"/>
        <v>1626</v>
      </c>
      <c r="Z1665" t="str">
        <f t="shared" si="185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4583</v>
      </c>
      <c r="M1666" s="21" t="s">
        <v>3061</v>
      </c>
      <c r="N1666" s="21" t="s">
        <v>3782</v>
      </c>
      <c r="O1666"/>
      <c r="P1666" t="str">
        <f t="shared" si="186"/>
        <v/>
      </c>
      <c r="Q1666"/>
      <c r="R1666"/>
      <c r="S1666" s="151">
        <f t="shared" si="181"/>
        <v>219</v>
      </c>
      <c r="T1666" s="3"/>
      <c r="U1666" s="114"/>
      <c r="V1666" s="114"/>
      <c r="W1666" s="155" t="str">
        <f t="shared" si="182"/>
        <v/>
      </c>
      <c r="X1666" s="105" t="str">
        <f t="shared" si="183"/>
        <v/>
      </c>
      <c r="Y1666" s="2">
        <f t="shared" si="184"/>
        <v>1627</v>
      </c>
      <c r="Z1666" t="str">
        <f t="shared" si="185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4583</v>
      </c>
      <c r="M1667" s="21" t="s">
        <v>3062</v>
      </c>
      <c r="N1667" s="21" t="s">
        <v>3782</v>
      </c>
      <c r="O1667"/>
      <c r="P1667" t="str">
        <f t="shared" si="186"/>
        <v/>
      </c>
      <c r="Q1667"/>
      <c r="R1667"/>
      <c r="S1667" s="151">
        <f t="shared" si="181"/>
        <v>220</v>
      </c>
      <c r="T1667" s="3" t="s">
        <v>4567</v>
      </c>
      <c r="U1667" s="114" t="s">
        <v>4456</v>
      </c>
      <c r="V1667" s="114"/>
      <c r="W1667" s="155" t="str">
        <f t="shared" si="182"/>
        <v>"WSIZE"</v>
      </c>
      <c r="X1667" s="105" t="str">
        <f t="shared" si="183"/>
        <v>WSIZE</v>
      </c>
      <c r="Y1667" s="2">
        <f t="shared" si="184"/>
        <v>1628</v>
      </c>
      <c r="Z1667" t="str">
        <f t="shared" si="185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4583</v>
      </c>
      <c r="M1668" s="21" t="s">
        <v>3063</v>
      </c>
      <c r="N1668" s="21" t="s">
        <v>3782</v>
      </c>
      <c r="O1668"/>
      <c r="P1668" t="str">
        <f t="shared" si="186"/>
        <v/>
      </c>
      <c r="Q1668"/>
      <c r="R1668"/>
      <c r="S1668" s="151">
        <f t="shared" si="181"/>
        <v>221</v>
      </c>
      <c r="T1668" s="3" t="s">
        <v>4567</v>
      </c>
      <c r="U1668" s="114"/>
      <c r="V1668" s="114"/>
      <c r="W1668" s="155" t="str">
        <f t="shared" si="182"/>
        <v>"WSIZE?"</v>
      </c>
      <c r="X1668" s="105" t="str">
        <f t="shared" si="183"/>
        <v>WSIZE?</v>
      </c>
      <c r="Y1668" s="2">
        <f t="shared" si="184"/>
        <v>1629</v>
      </c>
      <c r="Z1668" t="str">
        <f t="shared" si="185"/>
        <v>ITM_WSIZEQ</v>
      </c>
    </row>
    <row r="1669" spans="1:26">
      <c r="A1669" s="3">
        <f>ROW()</f>
        <v>1669</v>
      </c>
      <c r="B1669" s="183">
        <v>1630</v>
      </c>
      <c r="C1669" s="30" t="s">
        <v>3915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4583</v>
      </c>
      <c r="M1669" s="21" t="s">
        <v>3072</v>
      </c>
      <c r="N1669" s="21" t="s">
        <v>3782</v>
      </c>
      <c r="O1669"/>
      <c r="P1669" t="str">
        <f t="shared" si="186"/>
        <v/>
      </c>
      <c r="Q1669"/>
      <c r="R1669"/>
      <c r="S1669" s="151">
        <f t="shared" si="181"/>
        <v>222</v>
      </c>
      <c r="T1669" s="3" t="s">
        <v>4550</v>
      </c>
      <c r="U1669" s="114"/>
      <c r="V1669" s="120" t="s">
        <v>4458</v>
      </c>
      <c r="W1669" s="155" t="str">
        <f t="shared" si="182"/>
        <v>STD_X_BAR</v>
      </c>
      <c r="X1669" s="105" t="str">
        <f t="shared" si="183"/>
        <v>X_MEAN</v>
      </c>
      <c r="Y1669" s="2">
        <f t="shared" si="184"/>
        <v>1630</v>
      </c>
      <c r="Z1669" t="str">
        <f t="shared" si="185"/>
        <v>ITM_XBAR</v>
      </c>
    </row>
    <row r="1670" spans="1:26">
      <c r="A1670" s="3">
        <f>ROW()</f>
        <v>1670</v>
      </c>
      <c r="B1670" s="183">
        <v>1631</v>
      </c>
      <c r="C1670" s="30" t="s">
        <v>4080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4583</v>
      </c>
      <c r="M1670" s="21" t="s">
        <v>3073</v>
      </c>
      <c r="N1670" s="21" t="s">
        <v>3782</v>
      </c>
      <c r="O1670"/>
      <c r="P1670" t="str">
        <f t="shared" si="186"/>
        <v/>
      </c>
      <c r="Q1670"/>
      <c r="R1670"/>
      <c r="S1670" s="151">
        <f t="shared" si="181"/>
        <v>223</v>
      </c>
      <c r="T1670" s="3" t="s">
        <v>4550</v>
      </c>
      <c r="U1670" s="114"/>
      <c r="V1670" s="120" t="s">
        <v>4459</v>
      </c>
      <c r="W1670" s="155" t="str">
        <f t="shared" si="182"/>
        <v>STD_X_BAR STD_SUB_G</v>
      </c>
      <c r="X1670" s="105" t="str">
        <f t="shared" si="183"/>
        <v>X_GEO</v>
      </c>
      <c r="Y1670" s="2">
        <f t="shared" si="184"/>
        <v>1631</v>
      </c>
      <c r="Z1670" t="str">
        <f t="shared" si="185"/>
        <v>ITM_XG</v>
      </c>
    </row>
    <row r="1671" spans="1:26">
      <c r="A1671" s="3">
        <f>ROW()</f>
        <v>1671</v>
      </c>
      <c r="B1671" s="183">
        <v>1632</v>
      </c>
      <c r="C1671" s="30" t="s">
        <v>4081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4583</v>
      </c>
      <c r="M1671" s="21" t="s">
        <v>3074</v>
      </c>
      <c r="N1671" s="21" t="s">
        <v>3782</v>
      </c>
      <c r="O1671"/>
      <c r="P1671" t="str">
        <f t="shared" si="186"/>
        <v/>
      </c>
      <c r="Q1671"/>
      <c r="R1671"/>
      <c r="S1671" s="151">
        <f t="shared" ref="S1671:S1734" si="187">IF(X1671&lt;&gt;"",S1670+1,S1670)</f>
        <v>224</v>
      </c>
      <c r="T1671" s="3" t="s">
        <v>4550</v>
      </c>
      <c r="U1671" s="114"/>
      <c r="V1671" s="120" t="s">
        <v>4460</v>
      </c>
      <c r="W1671" s="155" t="str">
        <f t="shared" ref="W1671:W1734" si="188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9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90">B1671</f>
        <v>1632</v>
      </c>
      <c r="Z1671" t="str">
        <f t="shared" ref="Z1671:Z1734" si="191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4583</v>
      </c>
      <c r="M1672" s="21" t="s">
        <v>3075</v>
      </c>
      <c r="N1672" s="21" t="s">
        <v>3782</v>
      </c>
      <c r="O1672"/>
      <c r="P1672" t="str">
        <f t="shared" si="186"/>
        <v/>
      </c>
      <c r="Q1672"/>
      <c r="R1672"/>
      <c r="S1672" s="151">
        <f t="shared" si="187"/>
        <v>224</v>
      </c>
      <c r="T1672" s="3"/>
      <c r="U1672" s="114"/>
      <c r="V1672" s="114"/>
      <c r="W1672" s="155" t="str">
        <f t="shared" si="188"/>
        <v/>
      </c>
      <c r="X1672" s="105" t="str">
        <f t="shared" si="189"/>
        <v/>
      </c>
      <c r="Y1672" s="2">
        <f t="shared" si="190"/>
        <v>1633</v>
      </c>
      <c r="Z1672" t="str">
        <f t="shared" si="191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4583</v>
      </c>
      <c r="M1673" s="21" t="s">
        <v>3079</v>
      </c>
      <c r="N1673" s="21" t="s">
        <v>3782</v>
      </c>
      <c r="O1673"/>
      <c r="P1673" t="str">
        <f t="shared" si="186"/>
        <v/>
      </c>
      <c r="Q1673"/>
      <c r="R1673"/>
      <c r="S1673" s="151">
        <f t="shared" si="187"/>
        <v>224</v>
      </c>
      <c r="T1673" s="3"/>
      <c r="U1673" s="114"/>
      <c r="V1673" s="114"/>
      <c r="W1673" s="155" t="str">
        <f t="shared" si="188"/>
        <v/>
      </c>
      <c r="X1673" s="105" t="str">
        <f t="shared" si="189"/>
        <v/>
      </c>
      <c r="Y1673" s="2">
        <f t="shared" si="190"/>
        <v>1634</v>
      </c>
      <c r="Z1673" t="str">
        <f t="shared" si="191"/>
        <v>ITM_XtoDATE</v>
      </c>
    </row>
    <row r="1674" spans="1:26">
      <c r="A1674" s="3">
        <f>ROW()</f>
        <v>1674</v>
      </c>
      <c r="B1674" s="183">
        <v>1635</v>
      </c>
      <c r="C1674" s="86" t="s">
        <v>4280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4583</v>
      </c>
      <c r="M1674" s="21" t="s">
        <v>3080</v>
      </c>
      <c r="N1674" s="21" t="s">
        <v>3782</v>
      </c>
      <c r="O1674"/>
      <c r="P1674" t="str">
        <f t="shared" si="186"/>
        <v/>
      </c>
      <c r="Q1674"/>
      <c r="R1674"/>
      <c r="S1674" s="151">
        <f t="shared" si="187"/>
        <v>225</v>
      </c>
      <c r="T1674" s="3" t="s">
        <v>4569</v>
      </c>
      <c r="U1674" s="114"/>
      <c r="V1674" s="114"/>
      <c r="W1674" s="155" t="str">
        <f t="shared" si="188"/>
        <v>"X" STD_RIGHT_ARROW STD_ALPHA</v>
      </c>
      <c r="X1674" s="105" t="str">
        <f t="shared" si="189"/>
        <v>X&gt;ALPHA</v>
      </c>
      <c r="Y1674" s="2">
        <f t="shared" si="190"/>
        <v>1635</v>
      </c>
      <c r="Z1674" t="str">
        <f t="shared" si="191"/>
        <v>ITM_XtoALPHA</v>
      </c>
    </row>
    <row r="1675" spans="1:26">
      <c r="A1675" s="3">
        <f>ROW()</f>
        <v>1675</v>
      </c>
      <c r="B1675" s="183">
        <v>1636</v>
      </c>
      <c r="C1675" s="30" t="s">
        <v>4298</v>
      </c>
      <c r="D1675" s="30" t="s">
        <v>3854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4583</v>
      </c>
      <c r="M1675" s="21" t="s">
        <v>3081</v>
      </c>
      <c r="N1675" s="21" t="s">
        <v>3782</v>
      </c>
      <c r="O1675"/>
      <c r="P1675" t="str">
        <f t="shared" si="186"/>
        <v/>
      </c>
      <c r="Q1675"/>
      <c r="R1675"/>
      <c r="S1675" s="151">
        <f t="shared" si="187"/>
        <v>226</v>
      </c>
      <c r="T1675" s="3" t="s">
        <v>4569</v>
      </c>
      <c r="U1675" s="114"/>
      <c r="V1675" s="114"/>
      <c r="W1675" s="155" t="str">
        <f t="shared" si="188"/>
        <v>"X" STD_LEFT_RIGHT_ARROWS</v>
      </c>
      <c r="X1675" s="105" t="str">
        <f t="shared" si="189"/>
        <v>X&lt;&gt;</v>
      </c>
      <c r="Y1675" s="2">
        <f t="shared" si="190"/>
        <v>1636</v>
      </c>
      <c r="Z1675" t="str">
        <f t="shared" si="191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4583</v>
      </c>
      <c r="M1676" s="21" t="s">
        <v>3094</v>
      </c>
      <c r="N1676" s="21" t="s">
        <v>3782</v>
      </c>
      <c r="O1676"/>
      <c r="P1676" t="str">
        <f t="shared" si="186"/>
        <v/>
      </c>
      <c r="Q1676"/>
      <c r="R1676"/>
      <c r="S1676" s="151">
        <f t="shared" si="187"/>
        <v>226</v>
      </c>
      <c r="T1676" s="3"/>
      <c r="U1676" s="114"/>
      <c r="V1676" s="114"/>
      <c r="W1676" s="155" t="str">
        <f t="shared" si="188"/>
        <v/>
      </c>
      <c r="X1676" s="105" t="str">
        <f t="shared" si="189"/>
        <v/>
      </c>
      <c r="Y1676" s="2">
        <f t="shared" si="190"/>
        <v>1637</v>
      </c>
      <c r="Z1676" t="str">
        <f t="shared" si="191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4583</v>
      </c>
      <c r="M1677" s="21" t="s">
        <v>3097</v>
      </c>
      <c r="N1677" s="21" t="s">
        <v>3782</v>
      </c>
      <c r="O1677"/>
      <c r="P1677" t="str">
        <f t="shared" si="186"/>
        <v/>
      </c>
      <c r="Q1677"/>
      <c r="R1677"/>
      <c r="S1677" s="151">
        <f t="shared" si="187"/>
        <v>226</v>
      </c>
      <c r="T1677" s="3"/>
      <c r="U1677" s="114"/>
      <c r="V1677" s="114"/>
      <c r="W1677" s="155" t="str">
        <f t="shared" si="188"/>
        <v/>
      </c>
      <c r="X1677" s="105" t="str">
        <f t="shared" si="189"/>
        <v/>
      </c>
      <c r="Y1677" s="2">
        <f t="shared" si="190"/>
        <v>1638</v>
      </c>
      <c r="Z1677" t="str">
        <f t="shared" si="191"/>
        <v>ITM_YCIRC</v>
      </c>
    </row>
    <row r="1678" spans="1:26">
      <c r="A1678" s="3">
        <f>ROW()</f>
        <v>1678</v>
      </c>
      <c r="B1678" s="183">
        <v>1639</v>
      </c>
      <c r="C1678" s="36" t="s">
        <v>4153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4583</v>
      </c>
      <c r="M1678" s="21" t="s">
        <v>3098</v>
      </c>
      <c r="N1678" s="21" t="s">
        <v>3782</v>
      </c>
      <c r="O1678"/>
      <c r="P1678" t="str">
        <f t="shared" si="186"/>
        <v/>
      </c>
      <c r="Q1678"/>
      <c r="R1678"/>
      <c r="S1678" s="151">
        <f t="shared" si="187"/>
        <v>226</v>
      </c>
      <c r="T1678" s="3"/>
      <c r="U1678" s="114"/>
      <c r="V1678" s="114"/>
      <c r="W1678" s="155" t="str">
        <f t="shared" si="188"/>
        <v/>
      </c>
      <c r="X1678" s="105" t="str">
        <f t="shared" si="189"/>
        <v/>
      </c>
      <c r="Y1678" s="2">
        <f t="shared" si="190"/>
        <v>1639</v>
      </c>
      <c r="Z1678" t="str">
        <f t="shared" si="191"/>
        <v>ITM_YMD</v>
      </c>
    </row>
    <row r="1679" spans="1:26">
      <c r="A1679" s="3">
        <f>ROW()</f>
        <v>1679</v>
      </c>
      <c r="B1679" s="183">
        <v>1640</v>
      </c>
      <c r="C1679" s="93" t="s">
        <v>4306</v>
      </c>
      <c r="D1679" s="93" t="s">
        <v>3854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4583</v>
      </c>
      <c r="M1679" s="21" t="s">
        <v>3099</v>
      </c>
      <c r="N1679" s="21" t="s">
        <v>3782</v>
      </c>
      <c r="O1679"/>
      <c r="P1679" t="str">
        <f t="shared" si="186"/>
        <v/>
      </c>
      <c r="Q1679"/>
      <c r="R1679"/>
      <c r="S1679" s="151">
        <f t="shared" si="187"/>
        <v>227</v>
      </c>
      <c r="T1679" s="3" t="s">
        <v>4569</v>
      </c>
      <c r="U1679" s="116" t="s">
        <v>4456</v>
      </c>
      <c r="V1679" s="117"/>
      <c r="W1679" s="155" t="str">
        <f t="shared" si="188"/>
        <v>"Y" STD_LEFT_RIGHT_ARROWS</v>
      </c>
      <c r="X1679" s="105" t="str">
        <f t="shared" si="189"/>
        <v>Y&lt;&gt;</v>
      </c>
      <c r="Y1679" s="2">
        <f t="shared" si="190"/>
        <v>1640</v>
      </c>
      <c r="Z1679" t="str">
        <f t="shared" si="191"/>
        <v>ITM_Yex</v>
      </c>
    </row>
    <row r="1680" spans="1:26">
      <c r="A1680" s="3">
        <f>ROW()</f>
        <v>1680</v>
      </c>
      <c r="B1680" s="183">
        <v>1641</v>
      </c>
      <c r="C1680" s="93" t="s">
        <v>4307</v>
      </c>
      <c r="D1680" s="93" t="s">
        <v>3854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4583</v>
      </c>
      <c r="M1680" s="21" t="s">
        <v>3101</v>
      </c>
      <c r="N1680" s="21" t="s">
        <v>3782</v>
      </c>
      <c r="O1680"/>
      <c r="P1680" t="str">
        <f t="shared" si="186"/>
        <v/>
      </c>
      <c r="Q1680"/>
      <c r="R1680"/>
      <c r="S1680" s="151">
        <f t="shared" si="187"/>
        <v>228</v>
      </c>
      <c r="T1680" s="3" t="s">
        <v>4569</v>
      </c>
      <c r="U1680" s="116" t="s">
        <v>4456</v>
      </c>
      <c r="V1680" s="117"/>
      <c r="W1680" s="155" t="str">
        <f t="shared" si="188"/>
        <v>"Z" STD_LEFT_RIGHT_ARROWS</v>
      </c>
      <c r="X1680" s="105" t="str">
        <f t="shared" si="189"/>
        <v>Z&lt;&gt;</v>
      </c>
      <c r="Y1680" s="2">
        <f t="shared" si="190"/>
        <v>1641</v>
      </c>
      <c r="Z1680" t="str">
        <f t="shared" si="191"/>
        <v>ITM_Zex</v>
      </c>
    </row>
    <row r="1681" spans="1:26">
      <c r="A1681" s="3">
        <f>ROW()</f>
        <v>1681</v>
      </c>
      <c r="B1681" s="183">
        <v>1642</v>
      </c>
      <c r="C1681" s="86" t="s">
        <v>4281</v>
      </c>
      <c r="D1681" s="86" t="s">
        <v>3854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4583</v>
      </c>
      <c r="M1681" s="21" t="s">
        <v>3104</v>
      </c>
      <c r="N1681" s="21" t="s">
        <v>3782</v>
      </c>
      <c r="O1681"/>
      <c r="P1681" t="str">
        <f t="shared" si="186"/>
        <v/>
      </c>
      <c r="Q1681"/>
      <c r="R1681"/>
      <c r="S1681" s="151">
        <f t="shared" si="187"/>
        <v>228</v>
      </c>
      <c r="T1681" s="3"/>
      <c r="U1681" s="115" t="s">
        <v>4449</v>
      </c>
      <c r="V1681" s="114"/>
      <c r="W1681" s="155" t="str">
        <f t="shared" si="188"/>
        <v/>
      </c>
      <c r="X1681" s="105" t="str">
        <f t="shared" si="189"/>
        <v/>
      </c>
      <c r="Y1681" s="2">
        <f t="shared" si="190"/>
        <v>1642</v>
      </c>
      <c r="Z1681" t="str">
        <f t="shared" si="191"/>
        <v>ITM_ALPHALENG</v>
      </c>
    </row>
    <row r="1682" spans="1:26">
      <c r="A1682" s="3">
        <f>ROW()</f>
        <v>1682</v>
      </c>
      <c r="B1682" s="183">
        <v>1643</v>
      </c>
      <c r="C1682" s="71" t="s">
        <v>4442</v>
      </c>
      <c r="D1682" s="71" t="s">
        <v>7</v>
      </c>
      <c r="E1682" s="72" t="s">
        <v>4444</v>
      </c>
      <c r="F1682" s="72" t="s">
        <v>4444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4583</v>
      </c>
      <c r="M1682" s="75" t="s">
        <v>4446</v>
      </c>
      <c r="N1682" s="75"/>
      <c r="O1682"/>
      <c r="P1682" t="str">
        <f t="shared" si="186"/>
        <v/>
      </c>
      <c r="Q1682"/>
      <c r="R1682"/>
      <c r="S1682" s="151">
        <f t="shared" si="187"/>
        <v>229</v>
      </c>
      <c r="T1682" s="3" t="s">
        <v>4550</v>
      </c>
      <c r="U1682" s="114"/>
      <c r="V1682" s="114"/>
      <c r="W1682" s="155" t="str">
        <f t="shared" si="188"/>
        <v>"X" STD_SUB_M STD_SUB_A STD_SUB_X</v>
      </c>
      <c r="X1682" s="105" t="str">
        <f t="shared" si="189"/>
        <v>XMAX</v>
      </c>
      <c r="Y1682" s="2">
        <f t="shared" si="190"/>
        <v>1643</v>
      </c>
      <c r="Z1682" t="str">
        <f t="shared" si="191"/>
        <v>ITM_XMAX</v>
      </c>
    </row>
    <row r="1683" spans="1:26">
      <c r="A1683" s="3">
        <f>ROW()</f>
        <v>1683</v>
      </c>
      <c r="B1683" s="183">
        <v>1644</v>
      </c>
      <c r="C1683" s="71" t="s">
        <v>4443</v>
      </c>
      <c r="D1683" s="71" t="s">
        <v>7</v>
      </c>
      <c r="E1683" s="72" t="s">
        <v>4445</v>
      </c>
      <c r="F1683" s="72" t="s">
        <v>4445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4583</v>
      </c>
      <c r="M1683" s="75" t="s">
        <v>4447</v>
      </c>
      <c r="N1683" s="75"/>
      <c r="O1683"/>
      <c r="P1683" t="str">
        <f t="shared" si="186"/>
        <v/>
      </c>
      <c r="Q1683"/>
      <c r="R1683"/>
      <c r="S1683" s="151">
        <f t="shared" si="187"/>
        <v>230</v>
      </c>
      <c r="T1683" s="3" t="s">
        <v>4550</v>
      </c>
      <c r="U1683" s="114"/>
      <c r="V1683" s="114"/>
      <c r="W1683" s="155" t="str">
        <f t="shared" si="188"/>
        <v>"X" STD_SUB_M STD_SUB_I STD_SUB_N</v>
      </c>
      <c r="X1683" s="105" t="str">
        <f t="shared" si="189"/>
        <v>XMIN</v>
      </c>
      <c r="Y1683" s="2">
        <f t="shared" si="190"/>
        <v>1644</v>
      </c>
      <c r="Z1683" t="str">
        <f t="shared" si="191"/>
        <v>ITM_XMIN</v>
      </c>
    </row>
    <row r="1684" spans="1:26">
      <c r="A1684" s="3">
        <f>ROW()</f>
        <v>1684</v>
      </c>
      <c r="B1684" s="183">
        <v>1645</v>
      </c>
      <c r="C1684" s="86" t="s">
        <v>4282</v>
      </c>
      <c r="D1684" s="86" t="s">
        <v>3854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4583</v>
      </c>
      <c r="M1684" s="21" t="s">
        <v>3106</v>
      </c>
      <c r="N1684" s="21" t="s">
        <v>3782</v>
      </c>
      <c r="O1684"/>
      <c r="P1684" t="str">
        <f t="shared" si="186"/>
        <v/>
      </c>
      <c r="Q1684"/>
      <c r="R1684"/>
      <c r="S1684" s="151">
        <f t="shared" si="187"/>
        <v>230</v>
      </c>
      <c r="T1684" s="3"/>
      <c r="U1684" s="115" t="s">
        <v>4449</v>
      </c>
      <c r="V1684" s="114"/>
      <c r="W1684" s="155" t="str">
        <f t="shared" si="188"/>
        <v/>
      </c>
      <c r="X1684" s="105" t="str">
        <f t="shared" si="189"/>
        <v/>
      </c>
      <c r="Y1684" s="2">
        <f t="shared" si="190"/>
        <v>1645</v>
      </c>
      <c r="Z1684" t="str">
        <f t="shared" si="191"/>
        <v>ITM_ALPHAPOS</v>
      </c>
    </row>
    <row r="1685" spans="1:26">
      <c r="A1685" s="3">
        <f>ROW()</f>
        <v>1685</v>
      </c>
      <c r="B1685" s="183">
        <v>1646</v>
      </c>
      <c r="C1685" s="86" t="s">
        <v>4283</v>
      </c>
      <c r="D1685" s="86" t="s">
        <v>3854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4583</v>
      </c>
      <c r="M1685" s="21" t="s">
        <v>3107</v>
      </c>
      <c r="N1685" s="21" t="s">
        <v>3782</v>
      </c>
      <c r="O1685"/>
      <c r="P1685" t="str">
        <f t="shared" si="186"/>
        <v/>
      </c>
      <c r="Q1685"/>
      <c r="R1685"/>
      <c r="S1685" s="151">
        <f t="shared" si="187"/>
        <v>230</v>
      </c>
      <c r="T1685" s="3"/>
      <c r="U1685" s="115" t="s">
        <v>4449</v>
      </c>
      <c r="V1685" s="114"/>
      <c r="W1685" s="155" t="str">
        <f t="shared" si="188"/>
        <v/>
      </c>
      <c r="X1685" s="105" t="str">
        <f t="shared" si="189"/>
        <v/>
      </c>
      <c r="Y1685" s="2">
        <f t="shared" si="190"/>
        <v>1646</v>
      </c>
      <c r="Z1685" t="str">
        <f t="shared" si="191"/>
        <v>ITM_ALPHARL</v>
      </c>
    </row>
    <row r="1686" spans="1:26">
      <c r="A1686" s="3">
        <f>ROW()</f>
        <v>1686</v>
      </c>
      <c r="B1686" s="183">
        <v>1647</v>
      </c>
      <c r="C1686" s="86" t="s">
        <v>4284</v>
      </c>
      <c r="D1686" s="86" t="s">
        <v>3854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4583</v>
      </c>
      <c r="M1686" s="21" t="s">
        <v>3108</v>
      </c>
      <c r="N1686" s="21" t="s">
        <v>3782</v>
      </c>
      <c r="O1686"/>
      <c r="P1686" t="str">
        <f t="shared" si="186"/>
        <v/>
      </c>
      <c r="Q1686"/>
      <c r="R1686"/>
      <c r="S1686" s="151">
        <f t="shared" si="187"/>
        <v>230</v>
      </c>
      <c r="T1686" s="3"/>
      <c r="U1686" s="115" t="s">
        <v>4449</v>
      </c>
      <c r="V1686" s="114"/>
      <c r="W1686" s="155" t="str">
        <f t="shared" si="188"/>
        <v/>
      </c>
      <c r="X1686" s="105" t="str">
        <f t="shared" si="189"/>
        <v/>
      </c>
      <c r="Y1686" s="2">
        <f t="shared" si="190"/>
        <v>1647</v>
      </c>
      <c r="Z1686" t="str">
        <f t="shared" si="191"/>
        <v>ITM_ALPHARR</v>
      </c>
    </row>
    <row r="1687" spans="1:26">
      <c r="A1687" s="3">
        <f>ROW()</f>
        <v>1687</v>
      </c>
      <c r="B1687" s="183">
        <v>1648</v>
      </c>
      <c r="C1687" s="86" t="s">
        <v>4285</v>
      </c>
      <c r="D1687" s="86" t="s">
        <v>3854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4583</v>
      </c>
      <c r="M1687" s="21" t="s">
        <v>3109</v>
      </c>
      <c r="N1687" s="21" t="s">
        <v>3782</v>
      </c>
      <c r="O1687"/>
      <c r="P1687" t="str">
        <f t="shared" si="186"/>
        <v/>
      </c>
      <c r="Q1687"/>
      <c r="R1687"/>
      <c r="S1687" s="151">
        <f t="shared" si="187"/>
        <v>230</v>
      </c>
      <c r="T1687" s="3"/>
      <c r="U1687" s="115" t="s">
        <v>4449</v>
      </c>
      <c r="V1687" s="114"/>
      <c r="W1687" s="155" t="str">
        <f t="shared" si="188"/>
        <v/>
      </c>
      <c r="X1687" s="105" t="str">
        <f t="shared" si="189"/>
        <v/>
      </c>
      <c r="Y1687" s="2">
        <f t="shared" si="190"/>
        <v>1648</v>
      </c>
      <c r="Z1687" t="str">
        <f t="shared" si="191"/>
        <v>ITM_ALPHASL</v>
      </c>
    </row>
    <row r="1688" spans="1:26">
      <c r="A1688" s="3">
        <f>ROW()</f>
        <v>1688</v>
      </c>
      <c r="B1688" s="183">
        <v>1649</v>
      </c>
      <c r="C1688" s="86" t="s">
        <v>4287</v>
      </c>
      <c r="D1688" s="86" t="s">
        <v>3854</v>
      </c>
      <c r="E1688" s="16" t="s">
        <v>1119</v>
      </c>
      <c r="F1688" s="16" t="s">
        <v>1119</v>
      </c>
      <c r="G1688" s="56">
        <v>0</v>
      </c>
      <c r="H1688" s="56" t="s">
        <v>4288</v>
      </c>
      <c r="I1688" s="16" t="s">
        <v>3</v>
      </c>
      <c r="J1688" s="16" t="s">
        <v>2188</v>
      </c>
      <c r="K1688" s="134" t="s">
        <v>4583</v>
      </c>
      <c r="M1688" s="21" t="s">
        <v>3536</v>
      </c>
      <c r="N1688" s="21" t="s">
        <v>3782</v>
      </c>
      <c r="O1688"/>
      <c r="P1688" t="str">
        <f t="shared" si="186"/>
        <v/>
      </c>
      <c r="Q1688"/>
      <c r="R1688"/>
      <c r="S1688" s="151">
        <f t="shared" si="187"/>
        <v>230</v>
      </c>
      <c r="T1688" s="3"/>
      <c r="U1688" s="115" t="s">
        <v>4449</v>
      </c>
      <c r="V1688" s="114"/>
      <c r="W1688" s="155" t="str">
        <f t="shared" si="188"/>
        <v/>
      </c>
      <c r="X1688" s="105" t="str">
        <f t="shared" si="189"/>
        <v/>
      </c>
      <c r="Y1688" s="2">
        <f t="shared" si="190"/>
        <v>1649</v>
      </c>
      <c r="Z1688" t="str">
        <f t="shared" si="191"/>
        <v>ITM_ALPHASR</v>
      </c>
    </row>
    <row r="1689" spans="1:26">
      <c r="A1689" s="3">
        <f>ROW()</f>
        <v>1689</v>
      </c>
      <c r="B1689" s="183">
        <v>1650</v>
      </c>
      <c r="C1689" s="86" t="s">
        <v>4286</v>
      </c>
      <c r="D1689" s="86" t="s">
        <v>3854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4583</v>
      </c>
      <c r="M1689" s="21" t="s">
        <v>3113</v>
      </c>
      <c r="N1689" s="21" t="s">
        <v>3782</v>
      </c>
      <c r="O1689"/>
      <c r="P1689" t="str">
        <f t="shared" si="186"/>
        <v/>
      </c>
      <c r="Q1689"/>
      <c r="R1689"/>
      <c r="S1689" s="151">
        <f t="shared" si="187"/>
        <v>230</v>
      </c>
      <c r="T1689" s="3"/>
      <c r="U1689" s="115" t="s">
        <v>4449</v>
      </c>
      <c r="V1689" s="114"/>
      <c r="W1689" s="155" t="str">
        <f t="shared" si="188"/>
        <v/>
      </c>
      <c r="X1689" s="105" t="str">
        <f t="shared" si="189"/>
        <v/>
      </c>
      <c r="Y1689" s="2">
        <f t="shared" si="190"/>
        <v>1650</v>
      </c>
      <c r="Z1689" t="str">
        <f t="shared" si="191"/>
        <v>ITM_ALPHAtoX</v>
      </c>
    </row>
    <row r="1690" spans="1:26">
      <c r="A1690" s="3">
        <f>ROW()</f>
        <v>1690</v>
      </c>
      <c r="B1690" s="183">
        <v>1651</v>
      </c>
      <c r="C1690" s="1" t="s">
        <v>2217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5" t="s">
        <v>2189</v>
      </c>
      <c r="K1690" s="134" t="s">
        <v>4583</v>
      </c>
      <c r="M1690" s="21" t="s">
        <v>3114</v>
      </c>
      <c r="N1690" s="21" t="s">
        <v>3782</v>
      </c>
      <c r="O1690"/>
      <c r="P1690" t="str">
        <f t="shared" si="186"/>
        <v/>
      </c>
      <c r="Q1690"/>
      <c r="R1690"/>
      <c r="S1690" s="151">
        <f t="shared" si="187"/>
        <v>230</v>
      </c>
      <c r="T1690" s="3"/>
      <c r="U1690" s="114"/>
      <c r="V1690" s="114"/>
      <c r="W1690" s="155" t="str">
        <f t="shared" si="188"/>
        <v/>
      </c>
      <c r="X1690" s="105" t="str">
        <f t="shared" si="189"/>
        <v/>
      </c>
      <c r="Y1690" s="2">
        <f t="shared" si="190"/>
        <v>1651</v>
      </c>
      <c r="Z1690" t="str">
        <f t="shared" si="191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4583</v>
      </c>
      <c r="M1691" s="21" t="s">
        <v>3118</v>
      </c>
      <c r="N1691" s="21" t="s">
        <v>3782</v>
      </c>
      <c r="O1691"/>
      <c r="P1691" t="str">
        <f t="shared" si="186"/>
        <v/>
      </c>
      <c r="Q1691"/>
      <c r="R1691"/>
      <c r="S1691" s="151">
        <f t="shared" si="187"/>
        <v>230</v>
      </c>
      <c r="T1691" s="3"/>
      <c r="U1691" s="114"/>
      <c r="V1691" s="114"/>
      <c r="W1691" s="155" t="str">
        <f t="shared" si="188"/>
        <v/>
      </c>
      <c r="X1691" s="105" t="str">
        <f t="shared" si="189"/>
        <v/>
      </c>
      <c r="Y1691" s="2">
        <f t="shared" si="190"/>
        <v>1652</v>
      </c>
      <c r="Z1691" t="str">
        <f t="shared" si="191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4583</v>
      </c>
      <c r="M1692" s="21" t="s">
        <v>3119</v>
      </c>
      <c r="N1692" s="21" t="s">
        <v>3782</v>
      </c>
      <c r="O1692"/>
      <c r="P1692" t="str">
        <f t="shared" si="186"/>
        <v/>
      </c>
      <c r="Q1692"/>
      <c r="R1692"/>
      <c r="S1692" s="151">
        <f t="shared" si="187"/>
        <v>230</v>
      </c>
      <c r="T1692" s="3"/>
      <c r="U1692" s="114"/>
      <c r="V1692" s="114"/>
      <c r="W1692" s="155" t="str">
        <f t="shared" si="188"/>
        <v/>
      </c>
      <c r="X1692" s="105" t="str">
        <f t="shared" si="189"/>
        <v/>
      </c>
      <c r="Y1692" s="2">
        <f t="shared" si="190"/>
        <v>1653</v>
      </c>
      <c r="Z1692" t="str">
        <f t="shared" si="191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4583</v>
      </c>
      <c r="M1693" s="21" t="s">
        <v>3120</v>
      </c>
      <c r="N1693" s="21" t="s">
        <v>3782</v>
      </c>
      <c r="O1693"/>
      <c r="P1693" t="str">
        <f t="shared" si="186"/>
        <v/>
      </c>
      <c r="Q1693"/>
      <c r="R1693"/>
      <c r="S1693" s="151">
        <f t="shared" si="187"/>
        <v>231</v>
      </c>
      <c r="T1693" s="3" t="s">
        <v>4544</v>
      </c>
      <c r="U1693" s="114"/>
      <c r="V1693" s="114"/>
      <c r="W1693" s="155" t="str">
        <f t="shared" si="188"/>
        <v>STD_GAMMA "(X)"</v>
      </c>
      <c r="X1693" s="105" t="str">
        <f t="shared" si="189"/>
        <v>GAMMA(X)</v>
      </c>
      <c r="Y1693" s="2">
        <f t="shared" si="190"/>
        <v>1654</v>
      </c>
      <c r="Z1693" t="str">
        <f t="shared" si="191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4582</v>
      </c>
      <c r="M1694" s="21" t="s">
        <v>3121</v>
      </c>
      <c r="N1694" s="21" t="s">
        <v>3782</v>
      </c>
      <c r="O1694"/>
      <c r="P1694" t="str">
        <f t="shared" si="186"/>
        <v/>
      </c>
      <c r="Q1694"/>
      <c r="R1694"/>
      <c r="S1694" s="151">
        <f t="shared" si="187"/>
        <v>231</v>
      </c>
      <c r="T1694" s="3"/>
      <c r="U1694" s="114"/>
      <c r="V1694" s="114"/>
      <c r="W1694" s="155" t="str">
        <f t="shared" si="188"/>
        <v/>
      </c>
      <c r="X1694" s="105" t="str">
        <f t="shared" si="189"/>
        <v/>
      </c>
      <c r="Y1694" s="2">
        <f t="shared" si="190"/>
        <v>1655</v>
      </c>
      <c r="Z1694" t="str">
        <f t="shared" si="191"/>
        <v>ITM_deltaX</v>
      </c>
    </row>
    <row r="1695" spans="1:26">
      <c r="A1695" s="3">
        <f>ROW()</f>
        <v>1695</v>
      </c>
      <c r="B1695" s="183">
        <v>1656</v>
      </c>
      <c r="C1695" s="1" t="s">
        <v>4034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4583</v>
      </c>
      <c r="M1695" s="21" t="s">
        <v>3122</v>
      </c>
      <c r="N1695" s="21" t="s">
        <v>3782</v>
      </c>
      <c r="O1695"/>
      <c r="P1695" t="str">
        <f t="shared" si="186"/>
        <v/>
      </c>
      <c r="Q1695"/>
      <c r="R1695"/>
      <c r="S1695" s="151">
        <f t="shared" si="187"/>
        <v>232</v>
      </c>
      <c r="T1695" s="3" t="s">
        <v>4544</v>
      </c>
      <c r="U1695" s="114"/>
      <c r="V1695" s="114"/>
      <c r="W1695" s="155" t="str">
        <f t="shared" si="188"/>
        <v>STD_DELTA "%"</v>
      </c>
      <c r="X1695" s="105" t="str">
        <f t="shared" si="189"/>
        <v>DELTA%</v>
      </c>
      <c r="Y1695" s="2">
        <f t="shared" si="190"/>
        <v>1656</v>
      </c>
      <c r="Z1695" t="str">
        <f t="shared" si="191"/>
        <v>ITM_DELTAPC</v>
      </c>
    </row>
    <row r="1696" spans="1:26">
      <c r="A1696" s="3">
        <f>ROW()</f>
        <v>1696</v>
      </c>
      <c r="B1696" s="183">
        <v>1657</v>
      </c>
      <c r="C1696" s="30" t="s">
        <v>4145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4583</v>
      </c>
      <c r="M1696" s="21" t="s">
        <v>3123</v>
      </c>
      <c r="N1696" s="21" t="s">
        <v>3782</v>
      </c>
      <c r="O1696"/>
      <c r="P1696" t="str">
        <f t="shared" si="186"/>
        <v/>
      </c>
      <c r="Q1696"/>
      <c r="R1696"/>
      <c r="S1696" s="151">
        <f t="shared" si="187"/>
        <v>232</v>
      </c>
      <c r="T1696" s="3"/>
      <c r="U1696" s="114"/>
      <c r="V1696" s="114"/>
      <c r="W1696" s="155" t="str">
        <f t="shared" si="188"/>
        <v/>
      </c>
      <c r="X1696" s="105" t="str">
        <f t="shared" si="189"/>
        <v/>
      </c>
      <c r="Y1696" s="2">
        <f t="shared" si="190"/>
        <v>1657</v>
      </c>
      <c r="Z1696" t="str">
        <f t="shared" si="191"/>
        <v>ITM_epsilon</v>
      </c>
    </row>
    <row r="1697" spans="1:26">
      <c r="A1697" s="3">
        <f>ROW()</f>
        <v>1697</v>
      </c>
      <c r="B1697" s="183">
        <v>1658</v>
      </c>
      <c r="C1697" s="30" t="s">
        <v>4146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4583</v>
      </c>
      <c r="M1697" s="21" t="s">
        <v>3125</v>
      </c>
      <c r="N1697" s="21" t="s">
        <v>3782</v>
      </c>
      <c r="O1697"/>
      <c r="P1697" t="str">
        <f t="shared" si="186"/>
        <v/>
      </c>
      <c r="Q1697"/>
      <c r="R1697"/>
      <c r="S1697" s="151">
        <f t="shared" si="187"/>
        <v>232</v>
      </c>
      <c r="T1697" s="3"/>
      <c r="U1697" s="114"/>
      <c r="V1697" s="114"/>
      <c r="W1697" s="155" t="str">
        <f t="shared" si="188"/>
        <v/>
      </c>
      <c r="X1697" s="105" t="str">
        <f t="shared" si="189"/>
        <v/>
      </c>
      <c r="Y1697" s="2">
        <f t="shared" si="190"/>
        <v>1658</v>
      </c>
      <c r="Z1697" t="str">
        <f t="shared" si="191"/>
        <v>ITM_epsilonM</v>
      </c>
    </row>
    <row r="1698" spans="1:26">
      <c r="A1698" s="3">
        <f>ROW()</f>
        <v>1698</v>
      </c>
      <c r="B1698" s="183">
        <v>1659</v>
      </c>
      <c r="C1698" s="30" t="s">
        <v>4147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4583</v>
      </c>
      <c r="M1698" s="21" t="s">
        <v>3126</v>
      </c>
      <c r="N1698" s="21" t="s">
        <v>3782</v>
      </c>
      <c r="O1698"/>
      <c r="P1698" t="str">
        <f t="shared" si="186"/>
        <v/>
      </c>
      <c r="Q1698"/>
      <c r="R1698"/>
      <c r="S1698" s="151">
        <f t="shared" si="187"/>
        <v>232</v>
      </c>
      <c r="T1698" s="3"/>
      <c r="U1698" s="114"/>
      <c r="V1698" s="114"/>
      <c r="W1698" s="155" t="str">
        <f t="shared" si="188"/>
        <v/>
      </c>
      <c r="X1698" s="105" t="str">
        <f t="shared" si="189"/>
        <v/>
      </c>
      <c r="Y1698" s="2">
        <f t="shared" si="190"/>
        <v>1659</v>
      </c>
      <c r="Z1698" t="str">
        <f t="shared" si="191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4583</v>
      </c>
      <c r="M1699" s="21" t="s">
        <v>3127</v>
      </c>
      <c r="N1699" s="21" t="s">
        <v>3782</v>
      </c>
      <c r="O1699"/>
      <c r="P1699" t="str">
        <f t="shared" si="186"/>
        <v/>
      </c>
      <c r="Q1699"/>
      <c r="R1699"/>
      <c r="S1699" s="151">
        <f t="shared" si="187"/>
        <v>232</v>
      </c>
      <c r="T1699" s="3"/>
      <c r="U1699" s="114"/>
      <c r="V1699" s="114"/>
      <c r="W1699" s="155" t="str">
        <f t="shared" si="188"/>
        <v/>
      </c>
      <c r="X1699" s="105" t="str">
        <f t="shared" si="189"/>
        <v/>
      </c>
      <c r="Y1699" s="2">
        <f t="shared" si="190"/>
        <v>1660</v>
      </c>
      <c r="Z1699" t="str">
        <f t="shared" si="191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4583</v>
      </c>
      <c r="M1700" s="21" t="s">
        <v>3139</v>
      </c>
      <c r="N1700" s="21" t="s">
        <v>3782</v>
      </c>
      <c r="O1700"/>
      <c r="P1700" t="str">
        <f t="shared" si="186"/>
        <v/>
      </c>
      <c r="Q1700"/>
      <c r="R1700"/>
      <c r="S1700" s="151">
        <f t="shared" si="187"/>
        <v>232</v>
      </c>
      <c r="T1700" s="3"/>
      <c r="U1700" s="114"/>
      <c r="V1700" s="114"/>
      <c r="W1700" s="155" t="str">
        <f t="shared" si="188"/>
        <v/>
      </c>
      <c r="X1700" s="105" t="str">
        <f t="shared" si="189"/>
        <v/>
      </c>
      <c r="Y1700" s="2">
        <f t="shared" si="190"/>
        <v>1661</v>
      </c>
      <c r="Z1700" t="str">
        <f t="shared" si="191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4583</v>
      </c>
      <c r="M1701" s="21" t="s">
        <v>3141</v>
      </c>
      <c r="N1701" s="21" t="s">
        <v>3782</v>
      </c>
      <c r="O1701"/>
      <c r="P1701" t="str">
        <f t="shared" si="186"/>
        <v/>
      </c>
      <c r="Q1701"/>
      <c r="R1701"/>
      <c r="S1701" s="151">
        <f t="shared" si="187"/>
        <v>232</v>
      </c>
      <c r="T1701" s="3"/>
      <c r="U1701" s="114"/>
      <c r="V1701" s="114"/>
      <c r="W1701" s="155" t="str">
        <f t="shared" si="188"/>
        <v/>
      </c>
      <c r="X1701" s="105" t="str">
        <f t="shared" si="189"/>
        <v/>
      </c>
      <c r="Y1701" s="2">
        <f t="shared" si="190"/>
        <v>1662</v>
      </c>
      <c r="Z1701" t="str">
        <f t="shared" si="191"/>
        <v>ITM_SIGMA</v>
      </c>
    </row>
    <row r="1702" spans="1:26">
      <c r="A1702" s="3">
        <f>ROW()</f>
        <v>1702</v>
      </c>
      <c r="B1702" s="183">
        <v>1663</v>
      </c>
      <c r="C1702" s="30" t="s">
        <v>4148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4583</v>
      </c>
      <c r="M1702" s="21" t="s">
        <v>3142</v>
      </c>
      <c r="N1702" s="21" t="s">
        <v>3782</v>
      </c>
      <c r="O1702"/>
      <c r="P1702" t="str">
        <f t="shared" si="186"/>
        <v/>
      </c>
      <c r="Q1702"/>
      <c r="R1702"/>
      <c r="S1702" s="151">
        <f t="shared" si="187"/>
        <v>232</v>
      </c>
      <c r="T1702" s="3"/>
      <c r="U1702" s="114"/>
      <c r="V1702" s="114"/>
      <c r="W1702" s="155" t="str">
        <f t="shared" si="188"/>
        <v/>
      </c>
      <c r="X1702" s="105" t="str">
        <f t="shared" si="189"/>
        <v/>
      </c>
      <c r="Y1702" s="2">
        <f t="shared" si="190"/>
        <v>1663</v>
      </c>
      <c r="Z1702" t="str">
        <f t="shared" si="191"/>
        <v>ITM_sigma</v>
      </c>
    </row>
    <row r="1703" spans="1:26">
      <c r="A1703" s="3">
        <f>ROW()</f>
        <v>1703</v>
      </c>
      <c r="B1703" s="183">
        <v>1664</v>
      </c>
      <c r="C1703" s="30" t="s">
        <v>4149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4583</v>
      </c>
      <c r="M1703" s="21" t="s">
        <v>3149</v>
      </c>
      <c r="N1703" s="21" t="s">
        <v>3782</v>
      </c>
      <c r="O1703"/>
      <c r="P1703" t="str">
        <f t="shared" si="186"/>
        <v/>
      </c>
      <c r="Q1703"/>
      <c r="R1703"/>
      <c r="S1703" s="151">
        <f t="shared" si="187"/>
        <v>232</v>
      </c>
      <c r="T1703" s="3"/>
      <c r="U1703" s="114"/>
      <c r="V1703" s="114"/>
      <c r="W1703" s="155" t="str">
        <f t="shared" si="188"/>
        <v/>
      </c>
      <c r="X1703" s="105" t="str">
        <f t="shared" si="189"/>
        <v/>
      </c>
      <c r="Y1703" s="2">
        <f t="shared" si="190"/>
        <v>1664</v>
      </c>
      <c r="Z1703" t="str">
        <f t="shared" si="191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4583</v>
      </c>
      <c r="M1704" s="21" t="s">
        <v>3161</v>
      </c>
      <c r="N1704" s="21" t="s">
        <v>3782</v>
      </c>
      <c r="O1704"/>
      <c r="P1704" t="str">
        <f t="shared" ref="P1704:P1769" si="192">IF(E1704=F1704,"","NOT EQUAL")</f>
        <v/>
      </c>
      <c r="Q1704"/>
      <c r="R1704"/>
      <c r="S1704" s="151">
        <f t="shared" si="187"/>
        <v>233</v>
      </c>
      <c r="T1704" s="3" t="s">
        <v>4544</v>
      </c>
      <c r="U1704" s="114"/>
      <c r="V1704" s="114"/>
      <c r="W1704" s="155" t="str">
        <f t="shared" si="188"/>
        <v>"RANI#"</v>
      </c>
      <c r="X1704" s="105" t="str">
        <f t="shared" si="189"/>
        <v>RANI#</v>
      </c>
      <c r="Y1704" s="2">
        <f t="shared" si="190"/>
        <v>1665</v>
      </c>
      <c r="Z1704" t="str">
        <f t="shared" si="191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4583</v>
      </c>
      <c r="M1705" s="21" t="s">
        <v>3860</v>
      </c>
      <c r="N1705" s="21" t="s">
        <v>3782</v>
      </c>
      <c r="O1705"/>
      <c r="P1705" t="str">
        <f t="shared" si="192"/>
        <v/>
      </c>
      <c r="Q1705"/>
      <c r="R1705"/>
      <c r="S1705" s="151">
        <f t="shared" si="187"/>
        <v>233</v>
      </c>
      <c r="T1705" s="3"/>
      <c r="U1705" s="114"/>
      <c r="V1705" s="114"/>
      <c r="W1705" s="155" t="str">
        <f t="shared" si="188"/>
        <v/>
      </c>
      <c r="X1705" s="105" t="str">
        <f t="shared" si="189"/>
        <v/>
      </c>
      <c r="Y1705" s="2">
        <f t="shared" si="190"/>
        <v>1666</v>
      </c>
      <c r="Z1705" t="str">
        <f t="shared" si="191"/>
        <v>ITM_PRINTERX</v>
      </c>
    </row>
    <row r="1706" spans="1:26">
      <c r="A1706" s="3">
        <f>ROW()</f>
        <v>1706</v>
      </c>
      <c r="B1706" s="183">
        <v>1667</v>
      </c>
      <c r="C1706" s="39" t="s">
        <v>4020</v>
      </c>
      <c r="D1706" s="39" t="s">
        <v>7</v>
      </c>
      <c r="E1706" s="40" t="s">
        <v>4022</v>
      </c>
      <c r="F1706" s="40" t="s">
        <v>4022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4583</v>
      </c>
      <c r="L1706" s="41"/>
      <c r="M1706" s="42" t="s">
        <v>4024</v>
      </c>
      <c r="N1706" s="42" t="s">
        <v>3782</v>
      </c>
      <c r="O1706"/>
      <c r="P1706" t="str">
        <f t="shared" si="192"/>
        <v/>
      </c>
      <c r="Q1706"/>
      <c r="R1706"/>
      <c r="S1706" s="151">
        <f t="shared" si="187"/>
        <v>234</v>
      </c>
      <c r="T1706" s="3" t="s">
        <v>4567</v>
      </c>
      <c r="U1706" s="114"/>
      <c r="V1706" s="114"/>
      <c r="W1706" s="155" t="str">
        <f t="shared" si="188"/>
        <v>"RANGE"</v>
      </c>
      <c r="X1706" s="105" t="str">
        <f t="shared" si="189"/>
        <v>RANGE</v>
      </c>
      <c r="Y1706" s="2">
        <f t="shared" si="190"/>
        <v>1667</v>
      </c>
      <c r="Z1706" t="str">
        <f t="shared" si="191"/>
        <v>ITM_RANGE</v>
      </c>
    </row>
    <row r="1707" spans="1:26">
      <c r="A1707" s="3">
        <f>ROW()</f>
        <v>1707</v>
      </c>
      <c r="B1707" s="183">
        <v>1668</v>
      </c>
      <c r="C1707" s="39" t="s">
        <v>4021</v>
      </c>
      <c r="D1707" s="39" t="s">
        <v>7</v>
      </c>
      <c r="E1707" s="40" t="s">
        <v>4023</v>
      </c>
      <c r="F1707" s="40" t="s">
        <v>4023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4583</v>
      </c>
      <c r="L1707" s="41"/>
      <c r="M1707" s="42" t="s">
        <v>4025</v>
      </c>
      <c r="N1707" s="42" t="s">
        <v>3782</v>
      </c>
      <c r="O1707"/>
      <c r="P1707" t="str">
        <f t="shared" si="192"/>
        <v/>
      </c>
      <c r="Q1707"/>
      <c r="R1707"/>
      <c r="S1707" s="151">
        <f t="shared" si="187"/>
        <v>235</v>
      </c>
      <c r="T1707" s="3" t="s">
        <v>4567</v>
      </c>
      <c r="U1707" s="114"/>
      <c r="V1707" s="114"/>
      <c r="W1707" s="155" t="str">
        <f t="shared" si="188"/>
        <v>"RANGE?"</v>
      </c>
      <c r="X1707" s="105" t="str">
        <f t="shared" si="189"/>
        <v>RANGE?</v>
      </c>
      <c r="Y1707" s="2">
        <f t="shared" si="190"/>
        <v>1668</v>
      </c>
      <c r="Z1707" t="str">
        <f t="shared" si="191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4583</v>
      </c>
      <c r="M1708" s="21" t="s">
        <v>3168</v>
      </c>
      <c r="N1708" s="21" t="s">
        <v>3782</v>
      </c>
      <c r="O1708"/>
      <c r="P1708" t="str">
        <f t="shared" si="192"/>
        <v/>
      </c>
      <c r="Q1708"/>
      <c r="R1708"/>
      <c r="S1708" s="151">
        <f t="shared" si="187"/>
        <v>236</v>
      </c>
      <c r="T1708" s="3" t="s">
        <v>4544</v>
      </c>
      <c r="U1708" s="114"/>
      <c r="V1708" s="114"/>
      <c r="W1708" s="155" t="str">
        <f t="shared" si="188"/>
        <v>"(-1)" STD_SUP_X</v>
      </c>
      <c r="X1708" s="105" t="str">
        <f t="shared" si="189"/>
        <v>(-1)^X</v>
      </c>
      <c r="Y1708" s="2">
        <f t="shared" si="190"/>
        <v>1669</v>
      </c>
      <c r="Z1708" t="str">
        <f t="shared" si="191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4583</v>
      </c>
      <c r="M1709" s="21" t="s">
        <v>3170</v>
      </c>
      <c r="N1709" s="21" t="s">
        <v>3782</v>
      </c>
      <c r="O1709"/>
      <c r="P1709" t="str">
        <f t="shared" si="192"/>
        <v/>
      </c>
      <c r="Q1709"/>
      <c r="R1709"/>
      <c r="S1709" s="151">
        <f t="shared" si="187"/>
        <v>236</v>
      </c>
      <c r="T1709" s="3"/>
      <c r="U1709" s="114"/>
      <c r="V1709" s="114"/>
      <c r="W1709" s="155" t="str">
        <f t="shared" si="188"/>
        <v/>
      </c>
      <c r="X1709" s="105" t="str">
        <f t="shared" si="189"/>
        <v/>
      </c>
      <c r="Y1709" s="2">
        <f t="shared" si="190"/>
        <v>1670</v>
      </c>
      <c r="Z1709" t="str">
        <f t="shared" si="191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4583</v>
      </c>
      <c r="M1710" s="21" t="s">
        <v>3172</v>
      </c>
      <c r="N1710" s="21" t="s">
        <v>3782</v>
      </c>
      <c r="O1710"/>
      <c r="P1710" t="str">
        <f t="shared" si="192"/>
        <v/>
      </c>
      <c r="Q1710"/>
      <c r="R1710"/>
      <c r="S1710" s="151">
        <f t="shared" si="187"/>
        <v>236</v>
      </c>
      <c r="T1710" s="3"/>
      <c r="U1710" s="114"/>
      <c r="V1710" s="114"/>
      <c r="W1710" s="155" t="str">
        <f t="shared" si="188"/>
        <v/>
      </c>
      <c r="X1710" s="105" t="str">
        <f t="shared" si="189"/>
        <v/>
      </c>
      <c r="Y1710" s="2">
        <f t="shared" si="190"/>
        <v>1671</v>
      </c>
      <c r="Z1710" t="str">
        <f t="shared" si="191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4583</v>
      </c>
      <c r="M1711" s="21" t="s">
        <v>3173</v>
      </c>
      <c r="N1711" s="21" t="s">
        <v>3782</v>
      </c>
      <c r="O1711"/>
      <c r="P1711" t="str">
        <f t="shared" si="192"/>
        <v/>
      </c>
      <c r="Q1711"/>
      <c r="R1711"/>
      <c r="S1711" s="151">
        <f t="shared" si="187"/>
        <v>237</v>
      </c>
      <c r="T1711" s="3" t="s">
        <v>4543</v>
      </c>
      <c r="U1711" s="114"/>
      <c r="V1711" s="114"/>
      <c r="W1711" s="155" t="str">
        <f t="shared" si="188"/>
        <v>STD_RIGHT_ARROW "DEG"</v>
      </c>
      <c r="X1711" s="105" t="str">
        <f t="shared" si="189"/>
        <v>&gt;DEG</v>
      </c>
      <c r="Y1711" s="2">
        <f t="shared" si="190"/>
        <v>1672</v>
      </c>
      <c r="Z1711" t="str">
        <f t="shared" si="191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4583</v>
      </c>
      <c r="M1712" s="21" t="s">
        <v>3174</v>
      </c>
      <c r="N1712" s="21" t="s">
        <v>3782</v>
      </c>
      <c r="O1712"/>
      <c r="P1712" t="str">
        <f t="shared" si="192"/>
        <v/>
      </c>
      <c r="Q1712"/>
      <c r="R1712"/>
      <c r="S1712" s="151">
        <f t="shared" si="187"/>
        <v>238</v>
      </c>
      <c r="T1712" s="3" t="s">
        <v>4543</v>
      </c>
      <c r="U1712" s="114"/>
      <c r="V1712" s="114"/>
      <c r="W1712" s="155" t="str">
        <f t="shared" si="188"/>
        <v>STD_RIGHT_ARROW "D.MS"</v>
      </c>
      <c r="X1712" s="105" t="str">
        <f t="shared" si="189"/>
        <v>&gt;D.MS</v>
      </c>
      <c r="Y1712" s="2">
        <f t="shared" si="190"/>
        <v>1673</v>
      </c>
      <c r="Z1712" t="str">
        <f t="shared" si="191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4583</v>
      </c>
      <c r="M1713" s="21" t="s">
        <v>3175</v>
      </c>
      <c r="N1713" s="21" t="s">
        <v>3782</v>
      </c>
      <c r="O1713"/>
      <c r="P1713" t="str">
        <f t="shared" si="192"/>
        <v/>
      </c>
      <c r="Q1713"/>
      <c r="R1713"/>
      <c r="S1713" s="151">
        <f t="shared" si="187"/>
        <v>239</v>
      </c>
      <c r="T1713" s="3" t="s">
        <v>4543</v>
      </c>
      <c r="U1713" s="114"/>
      <c r="V1713" s="114"/>
      <c r="W1713" s="155" t="str">
        <f t="shared" si="188"/>
        <v>STD_RIGHT_ARROW "GRAD"</v>
      </c>
      <c r="X1713" s="105" t="str">
        <f t="shared" si="189"/>
        <v>&gt;GRAD</v>
      </c>
      <c r="Y1713" s="2">
        <f t="shared" si="190"/>
        <v>1674</v>
      </c>
      <c r="Z1713" t="str">
        <f t="shared" si="191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4583</v>
      </c>
      <c r="M1714" s="21" t="s">
        <v>3176</v>
      </c>
      <c r="N1714" s="21" t="s">
        <v>3782</v>
      </c>
      <c r="O1714"/>
      <c r="P1714" t="str">
        <f t="shared" si="192"/>
        <v>NOT EQUAL</v>
      </c>
      <c r="Q1714"/>
      <c r="R1714"/>
      <c r="S1714" s="151">
        <f t="shared" si="187"/>
        <v>240</v>
      </c>
      <c r="T1714" s="3" t="s">
        <v>4543</v>
      </c>
      <c r="U1714" s="114"/>
      <c r="V1714" s="114"/>
      <c r="W1714" s="155" t="str">
        <f t="shared" si="188"/>
        <v>STD_RIGHT_ARROW "HR"</v>
      </c>
      <c r="X1714" s="105" t="str">
        <f t="shared" si="189"/>
        <v>&gt;HR</v>
      </c>
      <c r="Y1714" s="2">
        <f t="shared" si="190"/>
        <v>1675</v>
      </c>
      <c r="Z1714" t="str">
        <f t="shared" si="191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4100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4583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2"/>
        <v/>
      </c>
      <c r="Q1715"/>
      <c r="R1715"/>
      <c r="S1715" s="151">
        <f t="shared" si="187"/>
        <v>241</v>
      </c>
      <c r="T1715" s="3" t="s">
        <v>4543</v>
      </c>
      <c r="U1715" s="114" t="s">
        <v>4456</v>
      </c>
      <c r="V1715" s="114"/>
      <c r="W1715" s="155" t="str">
        <f t="shared" si="188"/>
        <v>STD_RIGHT_ARROW "H.MS"</v>
      </c>
      <c r="X1715" s="105" t="str">
        <f t="shared" si="189"/>
        <v>&gt;H.MS</v>
      </c>
      <c r="Y1715" s="2">
        <f t="shared" si="190"/>
        <v>1676</v>
      </c>
      <c r="Z1715" t="str">
        <f t="shared" si="191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4583</v>
      </c>
      <c r="M1716" s="21" t="s">
        <v>3178</v>
      </c>
      <c r="N1716" s="21" t="s">
        <v>3764</v>
      </c>
      <c r="O1716"/>
      <c r="P1716" t="str">
        <f t="shared" si="192"/>
        <v>NOT EQUAL</v>
      </c>
      <c r="Q1716"/>
      <c r="R1716"/>
      <c r="S1716" s="151">
        <f t="shared" si="187"/>
        <v>242</v>
      </c>
      <c r="T1716" s="3" t="s">
        <v>4543</v>
      </c>
      <c r="U1716" s="114" t="s">
        <v>4456</v>
      </c>
      <c r="V1716" s="114"/>
      <c r="W1716" s="155" t="str">
        <f t="shared" si="188"/>
        <v>STD_RIGHT_ARROW "INT"</v>
      </c>
      <c r="X1716" s="105" t="str">
        <f t="shared" si="189"/>
        <v>&gt;INT</v>
      </c>
      <c r="Y1716" s="2">
        <f t="shared" si="190"/>
        <v>1677</v>
      </c>
      <c r="Z1716" t="str">
        <f t="shared" si="191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4583</v>
      </c>
      <c r="M1717" s="21" t="s">
        <v>3179</v>
      </c>
      <c r="N1717" s="21" t="s">
        <v>3782</v>
      </c>
      <c r="O1717"/>
      <c r="P1717" t="str">
        <f t="shared" si="192"/>
        <v/>
      </c>
      <c r="Q1717"/>
      <c r="R1717"/>
      <c r="S1717" s="151">
        <f t="shared" si="187"/>
        <v>243</v>
      </c>
      <c r="T1717" s="3" t="s">
        <v>4543</v>
      </c>
      <c r="U1717" s="114"/>
      <c r="V1717" s="114"/>
      <c r="W1717" s="155" t="str">
        <f t="shared" si="188"/>
        <v>STD_RIGHT_ARROW "MUL" STD_PI</v>
      </c>
      <c r="X1717" s="105" t="str">
        <f t="shared" si="189"/>
        <v>&gt;MULPI</v>
      </c>
      <c r="Y1717" s="2">
        <f t="shared" si="190"/>
        <v>1678</v>
      </c>
      <c r="Z1717" t="str">
        <f t="shared" si="191"/>
        <v>ITM_toMULpi</v>
      </c>
    </row>
    <row r="1718" spans="1:26">
      <c r="A1718" s="3">
        <f>ROW()</f>
        <v>1718</v>
      </c>
      <c r="B1718" s="183">
        <v>1679</v>
      </c>
      <c r="C1718" s="65" t="s">
        <v>4136</v>
      </c>
      <c r="D1718" s="51" t="s">
        <v>4100</v>
      </c>
      <c r="E1718" s="33" t="s">
        <v>4538</v>
      </c>
      <c r="F1718" s="33" t="s">
        <v>4540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4583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2"/>
        <v>NOT EQUAL</v>
      </c>
      <c r="Q1718"/>
      <c r="R1718"/>
      <c r="S1718" s="151">
        <f t="shared" si="187"/>
        <v>243</v>
      </c>
      <c r="T1718" s="3"/>
      <c r="U1718" s="114"/>
      <c r="V1718" s="114"/>
      <c r="W1718" s="155" t="str">
        <f t="shared" si="188"/>
        <v/>
      </c>
      <c r="X1718" s="105" t="str">
        <f t="shared" si="189"/>
        <v/>
      </c>
      <c r="Y1718" s="2">
        <f t="shared" si="190"/>
        <v>1679</v>
      </c>
      <c r="Z1718" t="str">
        <f t="shared" si="191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4583</v>
      </c>
      <c r="M1719" s="21" t="s">
        <v>3181</v>
      </c>
      <c r="N1719" s="21" t="s">
        <v>3782</v>
      </c>
      <c r="O1719"/>
      <c r="P1719" t="str">
        <f t="shared" si="192"/>
        <v/>
      </c>
      <c r="Q1719"/>
      <c r="R1719"/>
      <c r="S1719" s="151">
        <f t="shared" si="187"/>
        <v>244</v>
      </c>
      <c r="T1719" s="133" t="s">
        <v>4543</v>
      </c>
      <c r="U1719" s="114"/>
      <c r="V1719" s="114"/>
      <c r="W1719" s="155" t="str">
        <f t="shared" si="188"/>
        <v>STD_RIGHT_ARROW "RAD"</v>
      </c>
      <c r="X1719" s="105" t="str">
        <f t="shared" si="189"/>
        <v>&gt;RAD</v>
      </c>
      <c r="Y1719" s="2">
        <f t="shared" si="190"/>
        <v>1680</v>
      </c>
      <c r="Z1719" t="str">
        <f t="shared" si="191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4583</v>
      </c>
      <c r="M1720" s="21" t="s">
        <v>3182</v>
      </c>
      <c r="N1720" s="21" t="s">
        <v>3782</v>
      </c>
      <c r="O1720"/>
      <c r="P1720" t="str">
        <f t="shared" si="192"/>
        <v>NOT EQUAL</v>
      </c>
      <c r="Q1720"/>
      <c r="R1720"/>
      <c r="S1720" s="151">
        <f t="shared" si="187"/>
        <v>245</v>
      </c>
      <c r="T1720" s="3" t="s">
        <v>4569</v>
      </c>
      <c r="U1720" s="114"/>
      <c r="V1720" s="114"/>
      <c r="W1720" s="155" t="str">
        <f t="shared" si="188"/>
        <v>STD_RIGHT_ARROW "REAL"</v>
      </c>
      <c r="X1720" s="105" t="str">
        <f t="shared" si="189"/>
        <v>&gt;REAL</v>
      </c>
      <c r="Y1720" s="2">
        <f t="shared" si="190"/>
        <v>1681</v>
      </c>
      <c r="Z1720" t="str">
        <f t="shared" si="191"/>
        <v>ITM_toREAL</v>
      </c>
    </row>
    <row r="1721" spans="1:26">
      <c r="A1721" s="3">
        <f>ROW()</f>
        <v>1721</v>
      </c>
      <c r="B1721" s="183">
        <v>1682</v>
      </c>
      <c r="C1721" s="65" t="s">
        <v>4137</v>
      </c>
      <c r="D1721" s="51" t="s">
        <v>4100</v>
      </c>
      <c r="E1721" s="33" t="s">
        <v>4539</v>
      </c>
      <c r="F1721" s="33" t="s">
        <v>4541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4583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2"/>
        <v>NOT EQUAL</v>
      </c>
      <c r="Q1721"/>
      <c r="R1721"/>
      <c r="S1721" s="151">
        <f t="shared" si="187"/>
        <v>245</v>
      </c>
      <c r="T1721" s="3"/>
      <c r="U1721" s="114"/>
      <c r="V1721" s="114"/>
      <c r="W1721" s="155" t="str">
        <f t="shared" si="188"/>
        <v/>
      </c>
      <c r="X1721" s="105" t="str">
        <f t="shared" si="189"/>
        <v/>
      </c>
      <c r="Y1721" s="2">
        <f t="shared" si="190"/>
        <v>1682</v>
      </c>
      <c r="Z1721" t="str">
        <f t="shared" si="191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4583</v>
      </c>
      <c r="M1722" s="21" t="s">
        <v>3184</v>
      </c>
      <c r="N1722" s="21" t="s">
        <v>3782</v>
      </c>
      <c r="O1722"/>
      <c r="P1722" t="str">
        <f t="shared" si="192"/>
        <v/>
      </c>
      <c r="Q1722"/>
      <c r="R1722"/>
      <c r="S1722" s="151">
        <f t="shared" si="187"/>
        <v>246</v>
      </c>
      <c r="T1722" s="133" t="s">
        <v>4543</v>
      </c>
      <c r="U1722" s="114"/>
      <c r="V1722" s="114"/>
      <c r="W1722" s="155" t="str">
        <f t="shared" si="188"/>
        <v>"D" STD_RIGHT_ARROW "D.MS"</v>
      </c>
      <c r="X1722" s="105" t="str">
        <f t="shared" si="189"/>
        <v>D&gt;D.MS</v>
      </c>
      <c r="Y1722" s="2">
        <f t="shared" si="190"/>
        <v>1683</v>
      </c>
      <c r="Z1722" t="str">
        <f t="shared" si="191"/>
        <v>ITM_DtoDMS</v>
      </c>
    </row>
    <row r="1723" spans="1:26">
      <c r="A1723" s="3">
        <f>ROW()</f>
        <v>1723</v>
      </c>
      <c r="B1723" s="183">
        <v>1684</v>
      </c>
      <c r="C1723" s="1" t="s">
        <v>4344</v>
      </c>
      <c r="D1723" s="1" t="s">
        <v>4345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4583</v>
      </c>
      <c r="M1723" s="21" t="s">
        <v>3187</v>
      </c>
      <c r="N1723" s="21" t="s">
        <v>3782</v>
      </c>
      <c r="O1723"/>
      <c r="P1723" t="str">
        <f t="shared" si="192"/>
        <v/>
      </c>
      <c r="Q1723"/>
      <c r="R1723"/>
      <c r="S1723" s="151">
        <f t="shared" si="187"/>
        <v>247</v>
      </c>
      <c r="T1723" s="3" t="s">
        <v>4569</v>
      </c>
      <c r="U1723" s="114"/>
      <c r="V1723" s="114"/>
      <c r="W1723" s="155" t="str">
        <f t="shared" si="188"/>
        <v>STD_LEFT_RIGHT_ARROWS</v>
      </c>
      <c r="X1723" s="105" t="str">
        <f t="shared" si="189"/>
        <v>&lt;&gt;</v>
      </c>
      <c r="Y1723" s="2">
        <f t="shared" si="190"/>
        <v>1684</v>
      </c>
      <c r="Z1723" t="str">
        <f t="shared" si="191"/>
        <v>ITM_ex</v>
      </c>
    </row>
    <row r="1724" spans="1:26">
      <c r="A1724" s="3">
        <f>ROW()</f>
        <v>1724</v>
      </c>
      <c r="B1724" s="183">
        <v>1685</v>
      </c>
      <c r="C1724" s="1" t="s">
        <v>4030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4583</v>
      </c>
      <c r="M1724" s="21" t="s">
        <v>3188</v>
      </c>
      <c r="N1724" s="21" t="s">
        <v>3782</v>
      </c>
      <c r="O1724"/>
      <c r="P1724" t="str">
        <f t="shared" si="192"/>
        <v/>
      </c>
      <c r="Q1724"/>
      <c r="R1724"/>
      <c r="S1724" s="151">
        <f t="shared" si="187"/>
        <v>248</v>
      </c>
      <c r="T1724" s="3" t="s">
        <v>4571</v>
      </c>
      <c r="U1724" s="114"/>
      <c r="V1724" s="114"/>
      <c r="W1724" s="155" t="str">
        <f t="shared" si="188"/>
        <v>"%"</v>
      </c>
      <c r="X1724" s="105" t="str">
        <f t="shared" si="189"/>
        <v>%</v>
      </c>
      <c r="Y1724" s="2">
        <f t="shared" si="190"/>
        <v>1685</v>
      </c>
      <c r="Z1724" t="str">
        <f t="shared" si="191"/>
        <v>ITM_PC</v>
      </c>
    </row>
    <row r="1725" spans="1:26">
      <c r="A1725" s="3">
        <f>ROW()</f>
        <v>1725</v>
      </c>
      <c r="B1725" s="183">
        <v>1686</v>
      </c>
      <c r="C1725" s="30" t="s">
        <v>4031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4583</v>
      </c>
      <c r="M1725" s="21" t="s">
        <v>3189</v>
      </c>
      <c r="N1725" s="21" t="s">
        <v>3782</v>
      </c>
      <c r="O1725"/>
      <c r="P1725" t="str">
        <f t="shared" si="192"/>
        <v/>
      </c>
      <c r="Q1725"/>
      <c r="R1725"/>
      <c r="S1725" s="151">
        <f t="shared" si="187"/>
        <v>249</v>
      </c>
      <c r="T1725" s="3" t="s">
        <v>4571</v>
      </c>
      <c r="U1725" s="114"/>
      <c r="V1725" s="114"/>
      <c r="W1725" s="155" t="str">
        <f t="shared" si="188"/>
        <v>"%MRR"</v>
      </c>
      <c r="X1725" s="105" t="str">
        <f t="shared" si="189"/>
        <v>%MRR</v>
      </c>
      <c r="Y1725" s="2">
        <f t="shared" si="190"/>
        <v>1686</v>
      </c>
      <c r="Z1725" t="str">
        <f t="shared" si="191"/>
        <v>ITM_PCMRR</v>
      </c>
    </row>
    <row r="1726" spans="1:26">
      <c r="A1726" s="3">
        <f>ROW()</f>
        <v>1726</v>
      </c>
      <c r="B1726" s="183">
        <v>1687</v>
      </c>
      <c r="C1726" s="30" t="s">
        <v>4032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4583</v>
      </c>
      <c r="M1726" s="21" t="s">
        <v>3190</v>
      </c>
      <c r="N1726" s="21" t="s">
        <v>3782</v>
      </c>
      <c r="O1726"/>
      <c r="P1726" t="str">
        <f t="shared" si="192"/>
        <v/>
      </c>
      <c r="Q1726"/>
      <c r="R1726"/>
      <c r="S1726" s="151">
        <f t="shared" si="187"/>
        <v>250</v>
      </c>
      <c r="T1726" s="3" t="s">
        <v>4571</v>
      </c>
      <c r="U1726" s="114"/>
      <c r="V1726" s="114"/>
      <c r="W1726" s="155" t="str">
        <f t="shared" si="188"/>
        <v>"%T"</v>
      </c>
      <c r="X1726" s="105" t="str">
        <f t="shared" si="189"/>
        <v>%T</v>
      </c>
      <c r="Y1726" s="2">
        <f t="shared" si="190"/>
        <v>1687</v>
      </c>
      <c r="Z1726" t="str">
        <f t="shared" si="191"/>
        <v>ITM_PCT</v>
      </c>
    </row>
    <row r="1727" spans="1:26">
      <c r="A1727" s="3">
        <f>ROW()</f>
        <v>1727</v>
      </c>
      <c r="B1727" s="183">
        <v>1688</v>
      </c>
      <c r="C1727" s="30" t="s">
        <v>4035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4583</v>
      </c>
      <c r="M1727" s="21" t="s">
        <v>3191</v>
      </c>
      <c r="N1727" s="21" t="s">
        <v>3782</v>
      </c>
      <c r="O1727"/>
      <c r="P1727" t="str">
        <f t="shared" si="192"/>
        <v/>
      </c>
      <c r="Q1727"/>
      <c r="R1727"/>
      <c r="S1727" s="151">
        <f t="shared" si="187"/>
        <v>251</v>
      </c>
      <c r="T1727" s="133" t="s">
        <v>4572</v>
      </c>
      <c r="U1727" s="114"/>
      <c r="V1727" s="114"/>
      <c r="W1727" s="155" t="str">
        <f t="shared" si="188"/>
        <v>"%" STD_SIGMA</v>
      </c>
      <c r="X1727" s="105" t="str">
        <f t="shared" si="189"/>
        <v>%SUM</v>
      </c>
      <c r="Y1727" s="2">
        <f t="shared" si="190"/>
        <v>1688</v>
      </c>
      <c r="Z1727" t="str">
        <f t="shared" si="191"/>
        <v>ITM_PCSIGMA</v>
      </c>
    </row>
    <row r="1728" spans="1:26">
      <c r="A1728" s="3">
        <f>ROW()</f>
        <v>1728</v>
      </c>
      <c r="B1728" s="183">
        <v>1689</v>
      </c>
      <c r="C1728" s="30" t="s">
        <v>4036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4583</v>
      </c>
      <c r="M1728" s="21" t="s">
        <v>3192</v>
      </c>
      <c r="N1728" s="21" t="s">
        <v>3782</v>
      </c>
      <c r="O1728"/>
      <c r="P1728" t="str">
        <f t="shared" si="192"/>
        <v/>
      </c>
      <c r="Q1728"/>
      <c r="R1728"/>
      <c r="S1728" s="151">
        <f t="shared" si="187"/>
        <v>252</v>
      </c>
      <c r="T1728" s="3" t="s">
        <v>4571</v>
      </c>
      <c r="U1728" s="114"/>
      <c r="V1728" s="114"/>
      <c r="W1728" s="155" t="str">
        <f t="shared" si="188"/>
        <v>"%+MG"</v>
      </c>
      <c r="X1728" s="105" t="str">
        <f t="shared" si="189"/>
        <v>%+MG</v>
      </c>
      <c r="Y1728" s="2">
        <f t="shared" si="190"/>
        <v>1689</v>
      </c>
      <c r="Z1728" t="str">
        <f t="shared" si="191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4583</v>
      </c>
      <c r="M1729" s="21" t="s">
        <v>3194</v>
      </c>
      <c r="N1729" s="21" t="s">
        <v>3782</v>
      </c>
      <c r="O1729"/>
      <c r="P1729" t="str">
        <f t="shared" si="192"/>
        <v/>
      </c>
      <c r="Q1729"/>
      <c r="R1729"/>
      <c r="S1729" s="151">
        <f t="shared" si="187"/>
        <v>252</v>
      </c>
      <c r="T1729" s="3"/>
      <c r="U1729" s="114"/>
      <c r="V1729" s="114"/>
      <c r="W1729" s="155" t="str">
        <f t="shared" si="188"/>
        <v/>
      </c>
      <c r="X1729" s="105" t="str">
        <f t="shared" si="189"/>
        <v/>
      </c>
      <c r="Y1729" s="2">
        <f t="shared" si="190"/>
        <v>1690</v>
      </c>
      <c r="Z1729" t="str">
        <f t="shared" si="191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4583</v>
      </c>
      <c r="M1730" s="21" t="s">
        <v>3198</v>
      </c>
      <c r="N1730" s="21" t="s">
        <v>3782</v>
      </c>
      <c r="O1730"/>
      <c r="P1730" t="str">
        <f t="shared" si="192"/>
        <v/>
      </c>
      <c r="Q1730"/>
      <c r="R1730"/>
      <c r="S1730" s="151">
        <f t="shared" si="187"/>
        <v>252</v>
      </c>
      <c r="T1730" s="3"/>
      <c r="U1730" s="114"/>
      <c r="V1730" s="114"/>
      <c r="W1730" s="155" t="str">
        <f t="shared" si="188"/>
        <v/>
      </c>
      <c r="X1730" s="105" t="str">
        <f t="shared" si="189"/>
        <v/>
      </c>
      <c r="Y1730" s="2">
        <f t="shared" si="190"/>
        <v>1691</v>
      </c>
      <c r="Z1730" t="str">
        <f t="shared" si="191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4583</v>
      </c>
      <c r="M1731" s="21" t="s">
        <v>3199</v>
      </c>
      <c r="N1731" s="21" t="s">
        <v>3782</v>
      </c>
      <c r="O1731"/>
      <c r="P1731" t="str">
        <f t="shared" si="192"/>
        <v/>
      </c>
      <c r="Q1731"/>
      <c r="R1731"/>
      <c r="S1731" s="151">
        <f t="shared" si="187"/>
        <v>252</v>
      </c>
      <c r="T1731" s="3"/>
      <c r="U1731" s="114"/>
      <c r="V1731" s="114"/>
      <c r="W1731" s="155" t="str">
        <f t="shared" si="188"/>
        <v/>
      </c>
      <c r="X1731" s="105" t="str">
        <f t="shared" si="189"/>
        <v/>
      </c>
      <c r="Y1731" s="2">
        <f t="shared" si="190"/>
        <v>1692</v>
      </c>
      <c r="Z1731" t="str">
        <f t="shared" si="191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4100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4583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2"/>
        <v/>
      </c>
      <c r="Q1732"/>
      <c r="R1732"/>
      <c r="S1732" s="151">
        <f t="shared" si="187"/>
        <v>253</v>
      </c>
      <c r="T1732" s="3" t="s">
        <v>4570</v>
      </c>
      <c r="U1732" s="114"/>
      <c r="V1732" s="114" t="s">
        <v>4451</v>
      </c>
      <c r="W1732" s="155" t="str">
        <f t="shared" si="188"/>
        <v>"|" STD_SPACE_3_PER_EM "|"</v>
      </c>
      <c r="X1732" s="105" t="str">
        <f t="shared" si="189"/>
        <v>PARL</v>
      </c>
      <c r="Y1732" s="2">
        <f t="shared" si="190"/>
        <v>1693</v>
      </c>
      <c r="Z1732" t="str">
        <f t="shared" si="191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4583</v>
      </c>
      <c r="M1733" s="21" t="s">
        <v>3202</v>
      </c>
      <c r="N1733" s="21" t="s">
        <v>3782</v>
      </c>
      <c r="O1733"/>
      <c r="P1733" t="str">
        <f t="shared" si="192"/>
        <v/>
      </c>
      <c r="Q1733"/>
      <c r="R1733"/>
      <c r="S1733" s="151">
        <f t="shared" si="187"/>
        <v>253</v>
      </c>
      <c r="T1733" s="3"/>
      <c r="U1733" s="114"/>
      <c r="V1733" s="114"/>
      <c r="W1733" s="155" t="str">
        <f t="shared" si="188"/>
        <v/>
      </c>
      <c r="X1733" s="105" t="str">
        <f t="shared" si="189"/>
        <v/>
      </c>
      <c r="Y1733" s="2">
        <f t="shared" si="190"/>
        <v>1694</v>
      </c>
      <c r="Z1733" t="str">
        <f t="shared" si="191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4583</v>
      </c>
      <c r="M1734" s="21" t="s">
        <v>3203</v>
      </c>
      <c r="N1734" s="21" t="s">
        <v>3782</v>
      </c>
      <c r="O1734"/>
      <c r="P1734" t="str">
        <f t="shared" si="192"/>
        <v/>
      </c>
      <c r="Q1734"/>
      <c r="R1734"/>
      <c r="S1734" s="151">
        <f t="shared" si="187"/>
        <v>253</v>
      </c>
      <c r="T1734" s="3"/>
      <c r="U1734" s="114"/>
      <c r="V1734" s="114"/>
      <c r="W1734" s="155" t="str">
        <f t="shared" si="188"/>
        <v/>
      </c>
      <c r="X1734" s="105" t="str">
        <f t="shared" si="189"/>
        <v/>
      </c>
      <c r="Y1734" s="2">
        <f t="shared" si="190"/>
        <v>1695</v>
      </c>
      <c r="Z1734" t="str">
        <f t="shared" si="191"/>
        <v>ITM_M_INV</v>
      </c>
    </row>
    <row r="1735" spans="1:26">
      <c r="A1735" s="3">
        <f>ROW()</f>
        <v>1735</v>
      </c>
      <c r="B1735" s="183">
        <v>1696</v>
      </c>
      <c r="C1735" s="52" t="s">
        <v>4113</v>
      </c>
      <c r="D1735" s="51" t="s">
        <v>4100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4583</v>
      </c>
      <c r="M1735" s="21" t="s">
        <v>3204</v>
      </c>
      <c r="N1735" s="21" t="s">
        <v>3782</v>
      </c>
      <c r="O1735"/>
      <c r="P1735" t="str">
        <f t="shared" si="192"/>
        <v/>
      </c>
      <c r="Q1735"/>
      <c r="R1735"/>
      <c r="S1735" s="151">
        <f t="shared" ref="S1735:S1789" si="193">IF(X1735&lt;&gt;"",S1734+1,S1734)</f>
        <v>254</v>
      </c>
      <c r="T1735" s="3" t="s">
        <v>4548</v>
      </c>
      <c r="U1735" s="114"/>
      <c r="V1735" s="114" t="s">
        <v>4453</v>
      </c>
      <c r="W1735" s="155" t="str">
        <f t="shared" ref="W1735:W1789" si="194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5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6">B1735</f>
        <v>1696</v>
      </c>
      <c r="Z1735" t="str">
        <f t="shared" ref="Z1735:Z1789" si="197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4583</v>
      </c>
      <c r="M1736" s="21" t="s">
        <v>3205</v>
      </c>
      <c r="N1736" s="21" t="s">
        <v>3782</v>
      </c>
      <c r="O1736"/>
      <c r="P1736" t="str">
        <f t="shared" si="192"/>
        <v/>
      </c>
      <c r="Q1736"/>
      <c r="R1736"/>
      <c r="S1736" s="151">
        <f t="shared" si="193"/>
        <v>255</v>
      </c>
      <c r="T1736" s="3" t="s">
        <v>4544</v>
      </c>
      <c r="U1736" s="114"/>
      <c r="V1736" s="114"/>
      <c r="W1736" s="155" t="str">
        <f t="shared" si="194"/>
        <v>"MUL" STD_PI STD_RIGHT_ARROW</v>
      </c>
      <c r="X1736" s="105" t="str">
        <f t="shared" si="195"/>
        <v>MULPI&gt;</v>
      </c>
      <c r="Y1736" s="2">
        <f t="shared" si="196"/>
        <v>1697</v>
      </c>
      <c r="Z1736" t="str">
        <f t="shared" si="197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4583</v>
      </c>
      <c r="M1737" s="21" t="s">
        <v>3207</v>
      </c>
      <c r="N1737" s="21" t="s">
        <v>3782</v>
      </c>
      <c r="O1737"/>
      <c r="P1737" t="str">
        <f t="shared" si="192"/>
        <v/>
      </c>
      <c r="Q1737"/>
      <c r="R1737"/>
      <c r="S1737" s="151">
        <f t="shared" si="193"/>
        <v>255</v>
      </c>
      <c r="T1737" s="3"/>
      <c r="U1737" s="114"/>
      <c r="V1737" s="114"/>
      <c r="W1737" s="155" t="str">
        <f t="shared" si="194"/>
        <v/>
      </c>
      <c r="X1737" s="105" t="str">
        <f t="shared" si="195"/>
        <v/>
      </c>
      <c r="Y1737" s="2">
        <f t="shared" si="196"/>
        <v>1698</v>
      </c>
      <c r="Z1737" t="str">
        <f t="shared" si="197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4583</v>
      </c>
      <c r="M1738" s="21" t="s">
        <v>3208</v>
      </c>
      <c r="N1738" s="21" t="s">
        <v>3782</v>
      </c>
      <c r="O1738"/>
      <c r="P1738" t="str">
        <f t="shared" si="192"/>
        <v/>
      </c>
      <c r="Q1738"/>
      <c r="R1738"/>
      <c r="S1738" s="151">
        <f t="shared" si="193"/>
        <v>255</v>
      </c>
      <c r="T1738" s="3"/>
      <c r="U1738" s="114"/>
      <c r="V1738" s="114"/>
      <c r="W1738" s="155" t="str">
        <f t="shared" si="194"/>
        <v/>
      </c>
      <c r="X1738" s="105" t="str">
        <f t="shared" si="195"/>
        <v/>
      </c>
      <c r="Y1738" s="2">
        <f t="shared" si="196"/>
        <v>1699</v>
      </c>
      <c r="Z1738" t="str">
        <f t="shared" si="197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4583</v>
      </c>
      <c r="M1739" s="21" t="s">
        <v>3209</v>
      </c>
      <c r="N1739" s="21" t="s">
        <v>3782</v>
      </c>
      <c r="O1739"/>
      <c r="P1739" t="str">
        <f t="shared" si="192"/>
        <v/>
      </c>
      <c r="Q1739"/>
      <c r="R1739"/>
      <c r="S1739" s="151">
        <f t="shared" si="193"/>
        <v>255</v>
      </c>
      <c r="T1739" s="3"/>
      <c r="U1739" s="114"/>
      <c r="V1739" s="114"/>
      <c r="W1739" s="155" t="str">
        <f t="shared" si="194"/>
        <v/>
      </c>
      <c r="X1739" s="105" t="str">
        <f t="shared" si="195"/>
        <v/>
      </c>
      <c r="Y1739" s="2">
        <f t="shared" si="196"/>
        <v>1700</v>
      </c>
      <c r="Z1739" t="str">
        <f t="shared" si="197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4583</v>
      </c>
      <c r="M1740" s="21" t="s">
        <v>3210</v>
      </c>
      <c r="N1740" s="21" t="s">
        <v>3782</v>
      </c>
      <c r="O1740"/>
      <c r="P1740" t="str">
        <f t="shared" si="192"/>
        <v/>
      </c>
      <c r="Q1740"/>
      <c r="R1740"/>
      <c r="S1740" s="151">
        <f t="shared" si="193"/>
        <v>255</v>
      </c>
      <c r="T1740" s="3"/>
      <c r="U1740" s="114"/>
      <c r="V1740" s="114"/>
      <c r="W1740" s="155" t="str">
        <f t="shared" si="194"/>
        <v/>
      </c>
      <c r="X1740" s="105" t="str">
        <f t="shared" si="195"/>
        <v/>
      </c>
      <c r="Y1740" s="2">
        <f t="shared" si="196"/>
        <v>1701</v>
      </c>
      <c r="Z1740" t="str">
        <f t="shared" si="197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4583</v>
      </c>
      <c r="M1741" s="21" t="s">
        <v>3211</v>
      </c>
      <c r="N1741" s="21" t="s">
        <v>3782</v>
      </c>
      <c r="O1741"/>
      <c r="P1741" t="str">
        <f t="shared" si="192"/>
        <v/>
      </c>
      <c r="Q1741"/>
      <c r="R1741"/>
      <c r="S1741" s="151">
        <f t="shared" si="193"/>
        <v>255</v>
      </c>
      <c r="T1741" s="3"/>
      <c r="U1741" s="114"/>
      <c r="V1741" s="114"/>
      <c r="W1741" s="155" t="str">
        <f t="shared" si="194"/>
        <v/>
      </c>
      <c r="X1741" s="105" t="str">
        <f t="shared" si="195"/>
        <v/>
      </c>
      <c r="Y1741" s="2">
        <f t="shared" si="196"/>
        <v>1702</v>
      </c>
      <c r="Z1741" t="str">
        <f t="shared" si="197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4583</v>
      </c>
      <c r="M1742" s="21" t="s">
        <v>3212</v>
      </c>
      <c r="N1742" s="21" t="s">
        <v>3782</v>
      </c>
      <c r="O1742"/>
      <c r="P1742" t="str">
        <f t="shared" si="192"/>
        <v/>
      </c>
      <c r="Q1742"/>
      <c r="R1742"/>
      <c r="S1742" s="151">
        <f t="shared" si="193"/>
        <v>255</v>
      </c>
      <c r="T1742" s="3"/>
      <c r="U1742" s="114"/>
      <c r="V1742" s="114"/>
      <c r="W1742" s="155" t="str">
        <f t="shared" si="194"/>
        <v/>
      </c>
      <c r="X1742" s="105" t="str">
        <f t="shared" si="195"/>
        <v/>
      </c>
      <c r="Y1742" s="2">
        <f t="shared" si="196"/>
        <v>1703</v>
      </c>
      <c r="Z1742" t="str">
        <f t="shared" si="197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4583</v>
      </c>
      <c r="M1743" s="21" t="s">
        <v>3213</v>
      </c>
      <c r="N1743" s="21" t="s">
        <v>3782</v>
      </c>
      <c r="O1743"/>
      <c r="P1743" t="str">
        <f t="shared" si="192"/>
        <v/>
      </c>
      <c r="Q1743"/>
      <c r="R1743"/>
      <c r="S1743" s="151">
        <f t="shared" si="193"/>
        <v>255</v>
      </c>
      <c r="T1743" s="3"/>
      <c r="U1743" s="114"/>
      <c r="V1743" s="114"/>
      <c r="W1743" s="155" t="str">
        <f t="shared" si="194"/>
        <v/>
      </c>
      <c r="X1743" s="105" t="str">
        <f t="shared" si="195"/>
        <v/>
      </c>
      <c r="Y1743" s="2">
        <f t="shared" si="196"/>
        <v>1704</v>
      </c>
      <c r="Z1743" t="str">
        <f t="shared" si="197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4583</v>
      </c>
      <c r="L1744" s="151"/>
      <c r="M1744" s="21" t="s">
        <v>3214</v>
      </c>
      <c r="N1744" s="21" t="s">
        <v>3782</v>
      </c>
      <c r="O1744"/>
      <c r="P1744" t="str">
        <f t="shared" si="192"/>
        <v/>
      </c>
      <c r="Q1744"/>
      <c r="R1744"/>
      <c r="S1744" s="151">
        <f t="shared" si="193"/>
        <v>255</v>
      </c>
      <c r="T1744" s="3"/>
      <c r="U1744" s="114"/>
      <c r="V1744" s="114"/>
      <c r="W1744" s="155" t="str">
        <f t="shared" si="194"/>
        <v/>
      </c>
      <c r="X1744" s="105" t="str">
        <f t="shared" si="195"/>
        <v/>
      </c>
      <c r="Y1744" s="2">
        <f t="shared" si="196"/>
        <v>1705</v>
      </c>
      <c r="Z1744" t="str">
        <f t="shared" si="197"/>
        <v>ITM_PRINTERREGS</v>
      </c>
    </row>
    <row r="1745" spans="1:26">
      <c r="A1745" s="3">
        <f>ROW()</f>
        <v>1745</v>
      </c>
      <c r="B1745" s="183">
        <v>1706</v>
      </c>
      <c r="C1745" s="1" t="s">
        <v>3995</v>
      </c>
      <c r="D1745" s="51" t="s">
        <v>4107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4583</v>
      </c>
      <c r="M1745" s="21" t="s">
        <v>3215</v>
      </c>
      <c r="N1745" s="21" t="s">
        <v>3782</v>
      </c>
      <c r="O1745"/>
      <c r="P1745" t="str">
        <f t="shared" si="192"/>
        <v/>
      </c>
      <c r="Q1745"/>
      <c r="R1745"/>
      <c r="S1745" s="151">
        <f t="shared" si="193"/>
        <v>255</v>
      </c>
      <c r="T1745" s="3"/>
      <c r="U1745" s="114"/>
      <c r="V1745" s="114"/>
      <c r="W1745" s="155" t="str">
        <f t="shared" si="194"/>
        <v/>
      </c>
      <c r="X1745" s="105" t="str">
        <f t="shared" si="195"/>
        <v/>
      </c>
      <c r="Y1745" s="2">
        <f t="shared" si="196"/>
        <v>1706</v>
      </c>
      <c r="Z1745" t="str">
        <f t="shared" si="197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4583</v>
      </c>
      <c r="M1746" s="21" t="s">
        <v>3216</v>
      </c>
      <c r="N1746" s="21" t="s">
        <v>3782</v>
      </c>
      <c r="O1746"/>
      <c r="P1746" t="str">
        <f t="shared" si="192"/>
        <v/>
      </c>
      <c r="Q1746"/>
      <c r="R1746"/>
      <c r="S1746" s="151">
        <f t="shared" si="193"/>
        <v>255</v>
      </c>
      <c r="T1746" s="3"/>
      <c r="U1746" s="114"/>
      <c r="V1746" s="114"/>
      <c r="W1746" s="155" t="str">
        <f t="shared" si="194"/>
        <v/>
      </c>
      <c r="X1746" s="105" t="str">
        <f t="shared" si="195"/>
        <v/>
      </c>
      <c r="Y1746" s="2">
        <f t="shared" si="196"/>
        <v>1707</v>
      </c>
      <c r="Z1746" t="str">
        <f t="shared" si="197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4583</v>
      </c>
      <c r="L1747" s="151"/>
      <c r="M1747" s="21" t="s">
        <v>3217</v>
      </c>
      <c r="N1747" s="21" t="s">
        <v>3782</v>
      </c>
      <c r="O1747"/>
      <c r="P1747" t="str">
        <f t="shared" si="192"/>
        <v/>
      </c>
      <c r="Q1747"/>
      <c r="R1747"/>
      <c r="S1747" s="151">
        <f t="shared" si="193"/>
        <v>255</v>
      </c>
      <c r="T1747" s="3"/>
      <c r="U1747" s="114"/>
      <c r="V1747" s="114"/>
      <c r="W1747" s="155" t="str">
        <f t="shared" si="194"/>
        <v/>
      </c>
      <c r="X1747" s="105" t="str">
        <f t="shared" si="195"/>
        <v/>
      </c>
      <c r="Y1747" s="2">
        <f t="shared" si="196"/>
        <v>1708</v>
      </c>
      <c r="Z1747" t="str">
        <f t="shared" si="197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4583</v>
      </c>
      <c r="M1748" s="21" t="s">
        <v>3218</v>
      </c>
      <c r="N1748" s="21" t="s">
        <v>3782</v>
      </c>
      <c r="O1748"/>
      <c r="P1748" t="str">
        <f t="shared" si="192"/>
        <v/>
      </c>
      <c r="Q1748"/>
      <c r="R1748"/>
      <c r="S1748" s="151">
        <f t="shared" si="193"/>
        <v>255</v>
      </c>
      <c r="T1748" s="3"/>
      <c r="U1748" s="114"/>
      <c r="V1748" s="114"/>
      <c r="W1748" s="155" t="str">
        <f t="shared" si="194"/>
        <v/>
      </c>
      <c r="X1748" s="105" t="str">
        <f t="shared" si="195"/>
        <v/>
      </c>
      <c r="Y1748" s="2">
        <f t="shared" si="196"/>
        <v>1709</v>
      </c>
      <c r="Z1748" t="str">
        <f t="shared" si="197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4583</v>
      </c>
      <c r="M1749" s="21" t="s">
        <v>3219</v>
      </c>
      <c r="N1749" s="21" t="s">
        <v>3782</v>
      </c>
      <c r="O1749"/>
      <c r="P1749" t="str">
        <f t="shared" si="192"/>
        <v/>
      </c>
      <c r="Q1749"/>
      <c r="R1749"/>
      <c r="S1749" s="151">
        <f t="shared" si="193"/>
        <v>255</v>
      </c>
      <c r="T1749" s="3"/>
      <c r="U1749" s="114"/>
      <c r="V1749" s="114"/>
      <c r="W1749" s="155" t="str">
        <f t="shared" si="194"/>
        <v/>
      </c>
      <c r="X1749" s="105" t="str">
        <f t="shared" si="195"/>
        <v/>
      </c>
      <c r="Y1749" s="2">
        <f t="shared" si="196"/>
        <v>1710</v>
      </c>
      <c r="Z1749" t="str">
        <f t="shared" si="197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4583</v>
      </c>
      <c r="M1750" s="21" t="s">
        <v>3220</v>
      </c>
      <c r="N1750" s="21" t="s">
        <v>3782</v>
      </c>
      <c r="O1750"/>
      <c r="P1750" t="str">
        <f t="shared" si="192"/>
        <v/>
      </c>
      <c r="Q1750"/>
      <c r="R1750"/>
      <c r="S1750" s="151">
        <f t="shared" si="193"/>
        <v>255</v>
      </c>
      <c r="T1750" s="3"/>
      <c r="U1750" s="114"/>
      <c r="V1750" s="114"/>
      <c r="W1750" s="155" t="str">
        <f t="shared" si="194"/>
        <v/>
      </c>
      <c r="X1750" s="105" t="str">
        <f t="shared" si="195"/>
        <v/>
      </c>
      <c r="Y1750" s="2">
        <f t="shared" si="196"/>
        <v>1711</v>
      </c>
      <c r="Z1750" t="str">
        <f t="shared" si="197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3"/>
        <v>255</v>
      </c>
      <c r="T1751" s="3"/>
      <c r="U1751" s="114"/>
      <c r="V1751" s="114"/>
      <c r="W1751" s="155" t="str">
        <f t="shared" si="194"/>
        <v/>
      </c>
      <c r="X1751" s="105" t="str">
        <f t="shared" si="195"/>
        <v/>
      </c>
      <c r="Y1751" s="2">
        <f t="shared" si="196"/>
        <v>1711.1</v>
      </c>
      <c r="Z1751">
        <f t="shared" si="197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4582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2"/>
        <v/>
      </c>
      <c r="Q1752"/>
      <c r="R1752"/>
      <c r="S1752" s="151">
        <f t="shared" si="193"/>
        <v>255</v>
      </c>
      <c r="T1752" s="3"/>
      <c r="U1752" s="114"/>
      <c r="V1752" s="114"/>
      <c r="W1752" s="155" t="str">
        <f t="shared" si="194"/>
        <v/>
      </c>
      <c r="X1752" s="105" t="str">
        <f t="shared" si="195"/>
        <v/>
      </c>
      <c r="Y1752" s="2">
        <f t="shared" si="196"/>
        <v>1712</v>
      </c>
      <c r="Z1752" t="str">
        <f t="shared" si="197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3"/>
        <v>255</v>
      </c>
      <c r="T1753" s="3"/>
      <c r="U1753" s="114"/>
      <c r="V1753" s="114"/>
      <c r="W1753" s="155" t="str">
        <f t="shared" si="194"/>
        <v/>
      </c>
      <c r="X1753" s="105" t="str">
        <f t="shared" si="195"/>
        <v/>
      </c>
      <c r="Y1753" s="2">
        <f t="shared" si="196"/>
        <v>1712.1</v>
      </c>
      <c r="Z1753">
        <f t="shared" si="197"/>
        <v>0</v>
      </c>
    </row>
    <row r="1754" spans="1:26">
      <c r="A1754" s="3">
        <f>ROW()</f>
        <v>1754</v>
      </c>
      <c r="B1754" s="183">
        <v>1713</v>
      </c>
      <c r="C1754" s="9" t="s">
        <v>4432</v>
      </c>
      <c r="D1754" s="1" t="s">
        <v>7</v>
      </c>
      <c r="E1754" s="16" t="s">
        <v>4099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4582</v>
      </c>
      <c r="M1754" s="21" t="s">
        <v>3464</v>
      </c>
      <c r="N1754" s="21" t="s">
        <v>3782</v>
      </c>
      <c r="O1754"/>
      <c r="P1754" t="str">
        <f t="shared" si="192"/>
        <v>NOT EQUAL</v>
      </c>
      <c r="Q1754"/>
      <c r="R1754"/>
      <c r="S1754" s="151">
        <f t="shared" si="193"/>
        <v>255</v>
      </c>
      <c r="T1754" s="3"/>
      <c r="U1754" s="114"/>
      <c r="V1754" s="114"/>
      <c r="W1754" s="155" t="str">
        <f t="shared" si="194"/>
        <v/>
      </c>
      <c r="X1754" s="105" t="str">
        <f t="shared" si="195"/>
        <v/>
      </c>
      <c r="Y1754" s="2">
        <f t="shared" si="196"/>
        <v>1713</v>
      </c>
      <c r="Z1754" t="str">
        <f t="shared" si="197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4100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4582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2"/>
        <v/>
      </c>
      <c r="Q1755"/>
      <c r="R1755"/>
      <c r="S1755" s="151">
        <f t="shared" si="193"/>
        <v>255</v>
      </c>
      <c r="T1755" s="3"/>
      <c r="U1755" s="114"/>
      <c r="V1755" s="114"/>
      <c r="W1755" s="155" t="str">
        <f t="shared" si="194"/>
        <v/>
      </c>
      <c r="X1755" s="105" t="str">
        <f t="shared" si="195"/>
        <v/>
      </c>
      <c r="Y1755" s="2">
        <f t="shared" si="196"/>
        <v>1714</v>
      </c>
      <c r="Z1755" t="str">
        <f t="shared" si="197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4582</v>
      </c>
      <c r="M1756" s="21" t="s">
        <v>3465</v>
      </c>
      <c r="N1756" s="21" t="s">
        <v>3782</v>
      </c>
      <c r="O1756"/>
      <c r="P1756" t="str">
        <f t="shared" si="192"/>
        <v/>
      </c>
      <c r="Q1756"/>
      <c r="R1756"/>
      <c r="S1756" s="151">
        <f t="shared" si="193"/>
        <v>255</v>
      </c>
      <c r="T1756" s="3"/>
      <c r="U1756" s="114"/>
      <c r="V1756" s="114"/>
      <c r="W1756" s="155" t="str">
        <f t="shared" si="194"/>
        <v/>
      </c>
      <c r="X1756" s="105" t="str">
        <f t="shared" si="195"/>
        <v/>
      </c>
      <c r="Y1756" s="2">
        <f t="shared" si="196"/>
        <v>1715</v>
      </c>
      <c r="Z1756" t="str">
        <f t="shared" si="197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4582</v>
      </c>
      <c r="M1757" s="21" t="s">
        <v>3466</v>
      </c>
      <c r="N1757" s="21" t="s">
        <v>3782</v>
      </c>
      <c r="O1757"/>
      <c r="P1757" t="str">
        <f t="shared" si="192"/>
        <v>NOT EQUAL</v>
      </c>
      <c r="Q1757"/>
      <c r="R1757"/>
      <c r="S1757" s="151">
        <f t="shared" si="193"/>
        <v>255</v>
      </c>
      <c r="T1757" s="3"/>
      <c r="U1757" s="114"/>
      <c r="V1757" s="114"/>
      <c r="W1757" s="155" t="str">
        <f t="shared" si="194"/>
        <v/>
      </c>
      <c r="X1757" s="105" t="str">
        <f t="shared" si="195"/>
        <v/>
      </c>
      <c r="Y1757" s="2">
        <f t="shared" si="196"/>
        <v>1716</v>
      </c>
      <c r="Z1757" t="str">
        <f t="shared" si="197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4582</v>
      </c>
      <c r="M1758" s="21" t="s">
        <v>3467</v>
      </c>
      <c r="N1758" s="21" t="s">
        <v>3782</v>
      </c>
      <c r="O1758"/>
      <c r="P1758" t="str">
        <f t="shared" si="192"/>
        <v>NOT EQUAL</v>
      </c>
      <c r="Q1758"/>
      <c r="R1758"/>
      <c r="S1758" s="151">
        <f t="shared" si="193"/>
        <v>255</v>
      </c>
      <c r="T1758" s="3"/>
      <c r="U1758" s="114"/>
      <c r="V1758" s="114"/>
      <c r="W1758" s="155" t="str">
        <f t="shared" si="194"/>
        <v/>
      </c>
      <c r="X1758" s="105" t="str">
        <f t="shared" si="195"/>
        <v/>
      </c>
      <c r="Y1758" s="2">
        <f t="shared" si="196"/>
        <v>1717</v>
      </c>
      <c r="Z1758" t="str">
        <f t="shared" si="197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4582</v>
      </c>
      <c r="M1759" s="21" t="s">
        <v>3468</v>
      </c>
      <c r="N1759" s="21" t="s">
        <v>3782</v>
      </c>
      <c r="O1759"/>
      <c r="P1759" t="str">
        <f t="shared" si="192"/>
        <v>NOT EQUAL</v>
      </c>
      <c r="Q1759"/>
      <c r="R1759"/>
      <c r="S1759" s="151">
        <f t="shared" si="193"/>
        <v>255</v>
      </c>
      <c r="T1759" s="3"/>
      <c r="U1759" s="114"/>
      <c r="V1759" s="114"/>
      <c r="W1759" s="155" t="str">
        <f t="shared" si="194"/>
        <v/>
      </c>
      <c r="X1759" s="105" t="str">
        <f t="shared" si="195"/>
        <v/>
      </c>
      <c r="Y1759" s="2">
        <f t="shared" si="196"/>
        <v>1718</v>
      </c>
      <c r="Z1759" t="str">
        <f t="shared" si="197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4155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4582</v>
      </c>
      <c r="M1760" s="21" t="s">
        <v>1777</v>
      </c>
      <c r="N1760" s="21" t="s">
        <v>3782</v>
      </c>
      <c r="O1760"/>
      <c r="P1760" t="str">
        <f t="shared" si="192"/>
        <v/>
      </c>
      <c r="Q1760"/>
      <c r="R1760"/>
      <c r="S1760" s="151">
        <f t="shared" si="193"/>
        <v>255</v>
      </c>
      <c r="T1760" s="3"/>
      <c r="U1760" s="114"/>
      <c r="V1760" s="114"/>
      <c r="W1760" s="155" t="str">
        <f t="shared" si="194"/>
        <v/>
      </c>
      <c r="X1760" s="105" t="str">
        <f t="shared" si="195"/>
        <v/>
      </c>
      <c r="Y1760" s="2">
        <f t="shared" si="196"/>
        <v>1719</v>
      </c>
      <c r="Z1760" t="str">
        <f t="shared" si="197"/>
        <v>KEY_USERMODE</v>
      </c>
    </row>
    <row r="1761" spans="1:26">
      <c r="A1761" s="3">
        <f>ROW()</f>
        <v>1761</v>
      </c>
      <c r="B1761" s="183">
        <v>1720</v>
      </c>
      <c r="C1761" s="50" t="s">
        <v>4095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4582</v>
      </c>
      <c r="L1761" s="1"/>
      <c r="M1761" s="21" t="s">
        <v>1778</v>
      </c>
      <c r="N1761" s="21" t="s">
        <v>3782</v>
      </c>
      <c r="O1761"/>
      <c r="P1761" t="str">
        <f t="shared" si="192"/>
        <v/>
      </c>
      <c r="Q1761"/>
      <c r="R1761"/>
      <c r="S1761" s="151">
        <f t="shared" si="193"/>
        <v>256</v>
      </c>
      <c r="T1761" s="3" t="s">
        <v>4548</v>
      </c>
      <c r="U1761" s="114" t="s">
        <v>4456</v>
      </c>
      <c r="V1761" s="114"/>
      <c r="W1761" s="155" t="str">
        <f t="shared" si="194"/>
        <v>"CC"</v>
      </c>
      <c r="X1761" s="105" t="str">
        <f t="shared" si="195"/>
        <v>CC</v>
      </c>
      <c r="Y1761" s="2">
        <f t="shared" si="196"/>
        <v>1720</v>
      </c>
      <c r="Z1761" t="str">
        <f t="shared" si="197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4582</v>
      </c>
      <c r="M1762" s="21" t="s">
        <v>3472</v>
      </c>
      <c r="N1762" s="21" t="s">
        <v>3782</v>
      </c>
      <c r="O1762"/>
      <c r="P1762" t="str">
        <f t="shared" si="192"/>
        <v>NOT EQUAL</v>
      </c>
      <c r="Q1762"/>
      <c r="R1762"/>
      <c r="S1762" s="151">
        <f t="shared" si="193"/>
        <v>256</v>
      </c>
      <c r="T1762" s="3"/>
      <c r="U1762" s="114"/>
      <c r="V1762" s="114"/>
      <c r="W1762" s="155" t="str">
        <f t="shared" si="194"/>
        <v/>
      </c>
      <c r="X1762" s="105" t="str">
        <f t="shared" si="195"/>
        <v/>
      </c>
      <c r="Y1762" s="2">
        <f t="shared" si="196"/>
        <v>1721</v>
      </c>
      <c r="Z1762" t="str">
        <f t="shared" si="197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4582</v>
      </c>
      <c r="M1763" s="21" t="s">
        <v>3473</v>
      </c>
      <c r="N1763" s="21" t="s">
        <v>3782</v>
      </c>
      <c r="O1763"/>
      <c r="P1763" t="str">
        <f t="shared" si="192"/>
        <v>NOT EQUAL</v>
      </c>
      <c r="Q1763"/>
      <c r="R1763"/>
      <c r="S1763" s="151">
        <f t="shared" si="193"/>
        <v>256</v>
      </c>
      <c r="T1763" s="3"/>
      <c r="U1763" s="114"/>
      <c r="V1763" s="114"/>
      <c r="W1763" s="155" t="str">
        <f t="shared" si="194"/>
        <v/>
      </c>
      <c r="X1763" s="105" t="str">
        <f t="shared" si="195"/>
        <v/>
      </c>
      <c r="Y1763" s="2">
        <f t="shared" si="196"/>
        <v>1722</v>
      </c>
      <c r="Z1763" t="str">
        <f t="shared" si="197"/>
        <v>KEY_g</v>
      </c>
    </row>
    <row r="1764" spans="1:26">
      <c r="A1764" s="3">
        <f>ROW()</f>
        <v>1764</v>
      </c>
      <c r="B1764" s="183">
        <v>1723</v>
      </c>
      <c r="C1764" s="48" t="s">
        <v>4088</v>
      </c>
      <c r="D1764" s="1" t="s">
        <v>7</v>
      </c>
      <c r="E1764" s="49" t="s">
        <v>4089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4582</v>
      </c>
      <c r="M1764" s="150" t="s">
        <v>4598</v>
      </c>
      <c r="N1764" s="21" t="s">
        <v>3782</v>
      </c>
      <c r="O1764"/>
      <c r="P1764" t="str">
        <f t="shared" si="192"/>
        <v>NOT EQUAL</v>
      </c>
      <c r="Q1764"/>
      <c r="R1764"/>
      <c r="S1764" s="151">
        <f t="shared" si="193"/>
        <v>256</v>
      </c>
      <c r="T1764" s="3"/>
      <c r="U1764" s="114"/>
      <c r="V1764" s="114"/>
      <c r="W1764" s="155" t="str">
        <f t="shared" si="194"/>
        <v/>
      </c>
      <c r="X1764" s="105" t="str">
        <f t="shared" si="195"/>
        <v/>
      </c>
      <c r="Y1764" s="2">
        <f t="shared" si="196"/>
        <v>1723</v>
      </c>
      <c r="Z1764" t="str">
        <f t="shared" si="197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4109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4582</v>
      </c>
      <c r="M1765" s="21" t="s">
        <v>3474</v>
      </c>
      <c r="N1765" s="21" t="s">
        <v>3782</v>
      </c>
      <c r="O1765"/>
      <c r="P1765" t="str">
        <f t="shared" si="192"/>
        <v>NOT EQUAL</v>
      </c>
      <c r="Q1765"/>
      <c r="R1765"/>
      <c r="S1765" s="151">
        <f t="shared" si="193"/>
        <v>256</v>
      </c>
      <c r="T1765" s="3"/>
      <c r="U1765" s="114"/>
      <c r="V1765" s="114"/>
      <c r="W1765" s="155" t="str">
        <f t="shared" si="194"/>
        <v/>
      </c>
      <c r="X1765" s="105" t="str">
        <f t="shared" si="195"/>
        <v/>
      </c>
      <c r="Y1765" s="2">
        <f t="shared" si="196"/>
        <v>1724</v>
      </c>
      <c r="Z1765" t="str">
        <f t="shared" si="197"/>
        <v>KEY_BST</v>
      </c>
    </row>
    <row r="1766" spans="1:26">
      <c r="A1766" s="3">
        <f>ROW()</f>
        <v>1766</v>
      </c>
      <c r="B1766" s="183">
        <v>1725</v>
      </c>
      <c r="C1766" s="48" t="s">
        <v>4090</v>
      </c>
      <c r="D1766" s="1" t="s">
        <v>7</v>
      </c>
      <c r="E1766" s="49" t="s">
        <v>4091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4582</v>
      </c>
      <c r="M1766" s="150" t="s">
        <v>4599</v>
      </c>
      <c r="N1766" s="21" t="s">
        <v>3782</v>
      </c>
      <c r="O1766"/>
      <c r="P1766" t="str">
        <f t="shared" si="192"/>
        <v>NOT EQUAL</v>
      </c>
      <c r="Q1766"/>
      <c r="R1766"/>
      <c r="S1766" s="151">
        <f t="shared" si="193"/>
        <v>256</v>
      </c>
      <c r="T1766" s="3"/>
      <c r="U1766" s="114"/>
      <c r="V1766" s="114"/>
      <c r="W1766" s="155" t="str">
        <f t="shared" si="194"/>
        <v/>
      </c>
      <c r="X1766" s="105" t="str">
        <f t="shared" si="195"/>
        <v/>
      </c>
      <c r="Y1766" s="2">
        <f t="shared" si="196"/>
        <v>1725</v>
      </c>
      <c r="Z1766" t="str">
        <f t="shared" si="197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4110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4582</v>
      </c>
      <c r="M1767" s="21" t="s">
        <v>3475</v>
      </c>
      <c r="N1767" s="21" t="s">
        <v>3782</v>
      </c>
      <c r="O1767"/>
      <c r="P1767" t="str">
        <f t="shared" si="192"/>
        <v>NOT EQUAL</v>
      </c>
      <c r="Q1767"/>
      <c r="R1767"/>
      <c r="S1767" s="151">
        <f t="shared" si="193"/>
        <v>256</v>
      </c>
      <c r="T1767" s="3"/>
      <c r="U1767" s="114"/>
      <c r="V1767" s="114"/>
      <c r="W1767" s="155" t="str">
        <f t="shared" si="194"/>
        <v/>
      </c>
      <c r="X1767" s="105" t="str">
        <f t="shared" si="195"/>
        <v/>
      </c>
      <c r="Y1767" s="2">
        <f t="shared" si="196"/>
        <v>1726</v>
      </c>
      <c r="Z1767" t="str">
        <f t="shared" si="197"/>
        <v>KEY_SST</v>
      </c>
    </row>
    <row r="1768" spans="1:26">
      <c r="A1768" s="3">
        <f>ROW()</f>
        <v>1768</v>
      </c>
      <c r="B1768" s="183">
        <v>1727</v>
      </c>
      <c r="C1768" s="48" t="s">
        <v>4092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4582</v>
      </c>
      <c r="M1768" s="150" t="s">
        <v>4600</v>
      </c>
      <c r="N1768" s="21" t="s">
        <v>3782</v>
      </c>
      <c r="O1768"/>
      <c r="P1768" t="str">
        <f t="shared" si="192"/>
        <v/>
      </c>
      <c r="Q1768"/>
      <c r="R1768"/>
      <c r="S1768" s="151">
        <f t="shared" si="193"/>
        <v>257</v>
      </c>
      <c r="T1768" s="3" t="s">
        <v>4569</v>
      </c>
      <c r="U1768" s="116" t="s">
        <v>4456</v>
      </c>
      <c r="V1768" s="117"/>
      <c r="W1768" s="155" t="str">
        <f t="shared" si="194"/>
        <v>"EXIT"</v>
      </c>
      <c r="X1768" s="105" t="str">
        <f t="shared" si="195"/>
        <v>EXIT</v>
      </c>
      <c r="Y1768" s="2">
        <f t="shared" si="196"/>
        <v>1727</v>
      </c>
      <c r="Z1768" t="str">
        <f t="shared" si="197"/>
        <v>KEY_EXIT1</v>
      </c>
    </row>
    <row r="1769" spans="1:26">
      <c r="A1769" s="3">
        <f>ROW()</f>
        <v>1769</v>
      </c>
      <c r="B1769" s="183">
        <v>1728</v>
      </c>
      <c r="C1769" s="48" t="s">
        <v>4093</v>
      </c>
      <c r="D1769" s="1" t="s">
        <v>7</v>
      </c>
      <c r="E1769" s="49" t="s">
        <v>4094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4582</v>
      </c>
      <c r="M1769" s="21" t="s">
        <v>3476</v>
      </c>
      <c r="N1769" s="21" t="s">
        <v>3782</v>
      </c>
      <c r="O1769"/>
      <c r="P1769" t="str">
        <f t="shared" si="192"/>
        <v>NOT EQUAL</v>
      </c>
      <c r="Q1769"/>
      <c r="R1769"/>
      <c r="S1769" s="151">
        <f t="shared" si="193"/>
        <v>257</v>
      </c>
      <c r="T1769" s="3"/>
      <c r="U1769" s="114"/>
      <c r="V1769" s="114"/>
      <c r="W1769" s="155" t="str">
        <f t="shared" si="194"/>
        <v/>
      </c>
      <c r="X1769" s="105" t="str">
        <f t="shared" si="195"/>
        <v/>
      </c>
      <c r="Y1769" s="2">
        <f t="shared" si="196"/>
        <v>1728</v>
      </c>
      <c r="Z1769" t="str">
        <f t="shared" si="197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4582</v>
      </c>
      <c r="M1770" s="21" t="s">
        <v>3477</v>
      </c>
      <c r="N1770" s="21" t="s">
        <v>3782</v>
      </c>
      <c r="O1770"/>
      <c r="P1770" t="str">
        <f t="shared" ref="P1770:P1786" si="198">IF(E1770=F1770,"","NOT EQUAL")</f>
        <v>NOT EQUAL</v>
      </c>
      <c r="Q1770"/>
      <c r="R1770"/>
      <c r="S1770" s="151">
        <f t="shared" si="193"/>
        <v>257</v>
      </c>
      <c r="T1770" s="3"/>
      <c r="U1770" s="114"/>
      <c r="V1770" s="114"/>
      <c r="W1770" s="155" t="str">
        <f t="shared" si="194"/>
        <v/>
      </c>
      <c r="X1770" s="105" t="str">
        <f t="shared" si="195"/>
        <v/>
      </c>
      <c r="Y1770" s="2">
        <f t="shared" si="196"/>
        <v>1729</v>
      </c>
      <c r="Z1770" t="str">
        <f t="shared" si="197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4100</v>
      </c>
      <c r="E1771" s="54" t="s">
        <v>4111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4583</v>
      </c>
      <c r="L1771" t="s">
        <v>20</v>
      </c>
      <c r="M1771" s="21" t="s">
        <v>1782</v>
      </c>
      <c r="N1771" s="21" t="s">
        <v>3782</v>
      </c>
      <c r="O1771"/>
      <c r="P1771" t="str">
        <f t="shared" si="198"/>
        <v>NOT EQUAL</v>
      </c>
      <c r="Q1771"/>
      <c r="R1771"/>
      <c r="S1771" s="151">
        <f t="shared" si="193"/>
        <v>258</v>
      </c>
      <c r="T1771" s="3"/>
      <c r="U1771" s="114"/>
      <c r="V1771" s="114" t="s">
        <v>4627</v>
      </c>
      <c r="W1771" s="155" t="str">
        <f t="shared" si="194"/>
        <v/>
      </c>
      <c r="X1771" s="105" t="str">
        <f t="shared" si="195"/>
        <v>ALPHA</v>
      </c>
      <c r="Y1771" s="2">
        <f t="shared" si="196"/>
        <v>1730</v>
      </c>
      <c r="Z1771" t="str">
        <f t="shared" si="197"/>
        <v>ITM_AIM</v>
      </c>
    </row>
    <row r="1772" spans="1:26">
      <c r="A1772" s="3">
        <f>ROW()</f>
        <v>1772</v>
      </c>
      <c r="B1772" s="183">
        <v>1731</v>
      </c>
      <c r="C1772" s="52" t="s">
        <v>4112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4582</v>
      </c>
      <c r="L1772" s="1"/>
      <c r="M1772" s="21" t="s">
        <v>3478</v>
      </c>
      <c r="N1772" s="21" t="s">
        <v>3782</v>
      </c>
      <c r="O1772"/>
      <c r="P1772" t="str">
        <f t="shared" si="198"/>
        <v/>
      </c>
      <c r="Q1772"/>
      <c r="R1772"/>
      <c r="S1772" s="151">
        <f t="shared" si="193"/>
        <v>259</v>
      </c>
      <c r="T1772" s="3" t="s">
        <v>4568</v>
      </c>
      <c r="U1772" s="114" t="s">
        <v>4456</v>
      </c>
      <c r="V1772" s="114" t="s">
        <v>4597</v>
      </c>
      <c r="W1772" s="155" t="str">
        <f t="shared" si="194"/>
        <v>".D"</v>
      </c>
      <c r="X1772" s="105" t="str">
        <f t="shared" si="195"/>
        <v>DOTD</v>
      </c>
      <c r="Y1772" s="2">
        <f t="shared" si="196"/>
        <v>1731</v>
      </c>
      <c r="Z1772" t="str">
        <f t="shared" si="197"/>
        <v>KEY_dotD</v>
      </c>
    </row>
    <row r="1773" spans="1:26">
      <c r="A1773" s="3">
        <f>ROW()</f>
        <v>1773</v>
      </c>
      <c r="B1773" s="183">
        <v>1732</v>
      </c>
      <c r="C1773" s="1" t="s">
        <v>3943</v>
      </c>
      <c r="D1773" s="53" t="s">
        <v>4100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4583</v>
      </c>
      <c r="M1773" s="21" t="s">
        <v>3481</v>
      </c>
      <c r="N1773" s="21" t="s">
        <v>3782</v>
      </c>
      <c r="O1773"/>
      <c r="P1773" t="str">
        <f t="shared" si="198"/>
        <v/>
      </c>
      <c r="Q1773"/>
      <c r="R1773"/>
      <c r="S1773" s="151">
        <f t="shared" si="193"/>
        <v>259</v>
      </c>
      <c r="T1773" s="3"/>
      <c r="U1773" s="114"/>
      <c r="V1773" s="114"/>
      <c r="W1773" s="155" t="str">
        <f t="shared" si="194"/>
        <v/>
      </c>
      <c r="X1773" s="105" t="str">
        <f t="shared" si="195"/>
        <v/>
      </c>
      <c r="Y1773" s="2">
        <f t="shared" si="196"/>
        <v>1732</v>
      </c>
      <c r="Z1773" t="str">
        <f t="shared" si="197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4582</v>
      </c>
      <c r="M1774" s="21" t="s">
        <v>3482</v>
      </c>
      <c r="N1774" s="21" t="s">
        <v>3782</v>
      </c>
      <c r="O1774"/>
      <c r="P1774" t="str">
        <f t="shared" si="198"/>
        <v/>
      </c>
      <c r="Q1774"/>
      <c r="R1774"/>
      <c r="S1774" s="151">
        <f t="shared" si="193"/>
        <v>259</v>
      </c>
      <c r="T1774" s="3"/>
      <c r="U1774" s="114"/>
      <c r="V1774" s="114"/>
      <c r="W1774" s="155" t="str">
        <f t="shared" si="194"/>
        <v/>
      </c>
      <c r="X1774" s="105" t="str">
        <f t="shared" si="195"/>
        <v/>
      </c>
      <c r="Y1774" s="2">
        <f t="shared" si="196"/>
        <v>1733</v>
      </c>
      <c r="Z1774" t="str">
        <f t="shared" si="197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4583</v>
      </c>
      <c r="M1775" s="21" t="s">
        <v>3483</v>
      </c>
      <c r="N1775" s="21" t="s">
        <v>3782</v>
      </c>
      <c r="O1775"/>
      <c r="P1775" t="str">
        <f t="shared" si="198"/>
        <v/>
      </c>
      <c r="Q1775"/>
      <c r="R1775"/>
      <c r="S1775" s="151">
        <f t="shared" si="193"/>
        <v>260</v>
      </c>
      <c r="T1775" s="3" t="s">
        <v>4543</v>
      </c>
      <c r="U1775" s="114"/>
      <c r="V1775" s="114"/>
      <c r="W1775" s="155" t="str">
        <f t="shared" si="194"/>
        <v>"D.MS" STD_RIGHT_ARROW "D"</v>
      </c>
      <c r="X1775" s="105" t="str">
        <f t="shared" si="195"/>
        <v>D.MS&gt;D</v>
      </c>
      <c r="Y1775" s="2">
        <f t="shared" si="196"/>
        <v>1734</v>
      </c>
      <c r="Z1775" t="str">
        <f t="shared" si="197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4583</v>
      </c>
      <c r="M1776" s="21" t="s">
        <v>3484</v>
      </c>
      <c r="N1776" s="21" t="s">
        <v>3782</v>
      </c>
      <c r="O1776"/>
      <c r="P1776" t="str">
        <f t="shared" si="198"/>
        <v>NOT EQUAL</v>
      </c>
      <c r="Q1776"/>
      <c r="R1776"/>
      <c r="S1776" s="151">
        <f t="shared" si="193"/>
        <v>260</v>
      </c>
      <c r="T1776" s="3"/>
      <c r="U1776" s="115" t="s">
        <v>4449</v>
      </c>
      <c r="V1776" s="114"/>
      <c r="W1776" s="155" t="str">
        <f t="shared" si="194"/>
        <v/>
      </c>
      <c r="X1776" s="105" t="str">
        <f t="shared" si="195"/>
        <v/>
      </c>
      <c r="Y1776" s="2">
        <f t="shared" si="196"/>
        <v>1735</v>
      </c>
      <c r="Z1776" t="str">
        <f t="shared" si="197"/>
        <v>ITM_VANGLE</v>
      </c>
    </row>
    <row r="1777" spans="1:26">
      <c r="A1777" s="3">
        <f>ROW()</f>
        <v>1777</v>
      </c>
      <c r="B1777" s="183">
        <v>1736</v>
      </c>
      <c r="C1777" s="1" t="s">
        <v>4082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4583</v>
      </c>
      <c r="M1777" s="21" t="s">
        <v>3509</v>
      </c>
      <c r="N1777" s="21" t="s">
        <v>3782</v>
      </c>
      <c r="O1777"/>
      <c r="P1777" t="str">
        <f t="shared" si="198"/>
        <v/>
      </c>
      <c r="Q1777"/>
      <c r="R1777"/>
      <c r="S1777" s="151">
        <f t="shared" si="193"/>
        <v>261</v>
      </c>
      <c r="T1777" s="3" t="s">
        <v>4550</v>
      </c>
      <c r="U1777" s="114"/>
      <c r="V1777" s="120" t="s">
        <v>4461</v>
      </c>
      <c r="W1777" s="155" t="str">
        <f t="shared" si="194"/>
        <v>STD_X_BAR STD_SUB_H</v>
      </c>
      <c r="X1777" s="105" t="str">
        <f t="shared" si="195"/>
        <v>X_HARM</v>
      </c>
      <c r="Y1777" s="2">
        <f t="shared" si="196"/>
        <v>1736</v>
      </c>
      <c r="Z1777" t="str">
        <f t="shared" si="197"/>
        <v>ITM_XH</v>
      </c>
    </row>
    <row r="1778" spans="1:26">
      <c r="A1778" s="3">
        <f>ROW()</f>
        <v>1778</v>
      </c>
      <c r="B1778" s="183">
        <v>1737</v>
      </c>
      <c r="C1778" s="1" t="s">
        <v>4083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4583</v>
      </c>
      <c r="M1778" s="21" t="s">
        <v>3510</v>
      </c>
      <c r="N1778" s="21" t="s">
        <v>3782</v>
      </c>
      <c r="O1778"/>
      <c r="P1778" t="str">
        <f t="shared" si="198"/>
        <v/>
      </c>
      <c r="Q1778"/>
      <c r="R1778"/>
      <c r="S1778" s="151">
        <f t="shared" si="193"/>
        <v>262</v>
      </c>
      <c r="T1778" s="3" t="s">
        <v>4550</v>
      </c>
      <c r="U1778" s="114"/>
      <c r="V1778" s="120" t="s">
        <v>4462</v>
      </c>
      <c r="W1778" s="155" t="str">
        <f t="shared" si="194"/>
        <v>STD_X_BAR STD_SUB_R STD_SUB_M STD_SUB_S</v>
      </c>
      <c r="X1778" s="105" t="str">
        <f t="shared" si="195"/>
        <v>X_RMS</v>
      </c>
      <c r="Y1778" s="2">
        <f t="shared" si="196"/>
        <v>1737</v>
      </c>
      <c r="Z1778" t="str">
        <f t="shared" si="197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4583</v>
      </c>
      <c r="M1779" s="21" t="s">
        <v>3528</v>
      </c>
      <c r="N1779" s="21" t="s">
        <v>3782</v>
      </c>
      <c r="O1779"/>
      <c r="P1779" t="str">
        <f t="shared" si="198"/>
        <v/>
      </c>
      <c r="Q1779"/>
      <c r="R1779"/>
      <c r="S1779" s="151">
        <f t="shared" si="193"/>
        <v>262</v>
      </c>
      <c r="T1779" s="3"/>
      <c r="U1779" s="115" t="s">
        <v>4449</v>
      </c>
      <c r="V1779" s="114"/>
      <c r="W1779" s="155" t="str">
        <f t="shared" si="194"/>
        <v/>
      </c>
      <c r="X1779" s="105" t="str">
        <f t="shared" si="195"/>
        <v/>
      </c>
      <c r="Y1779" s="2">
        <f t="shared" si="196"/>
        <v>1738</v>
      </c>
      <c r="Z1779" t="str">
        <f t="shared" si="197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4583</v>
      </c>
      <c r="M1780" s="21" t="s">
        <v>3529</v>
      </c>
      <c r="N1780" s="21" t="s">
        <v>3782</v>
      </c>
      <c r="O1780"/>
      <c r="P1780" t="str">
        <f t="shared" si="198"/>
        <v/>
      </c>
      <c r="Q1780"/>
      <c r="R1780"/>
      <c r="S1780" s="151">
        <f t="shared" si="193"/>
        <v>262</v>
      </c>
      <c r="T1780" s="3"/>
      <c r="U1780" s="115" t="s">
        <v>4449</v>
      </c>
      <c r="V1780" s="114"/>
      <c r="W1780" s="155" t="str">
        <f t="shared" si="194"/>
        <v/>
      </c>
      <c r="X1780" s="105" t="str">
        <f t="shared" si="195"/>
        <v/>
      </c>
      <c r="Y1780" s="2">
        <f t="shared" si="196"/>
        <v>1739</v>
      </c>
      <c r="Z1780" t="str">
        <f t="shared" si="197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4583</v>
      </c>
      <c r="M1781" s="21" t="s">
        <v>3530</v>
      </c>
      <c r="N1781" s="21" t="s">
        <v>3782</v>
      </c>
      <c r="O1781"/>
      <c r="P1781" t="str">
        <f t="shared" si="198"/>
        <v/>
      </c>
      <c r="Q1781"/>
      <c r="R1781"/>
      <c r="S1781" s="151">
        <f t="shared" si="193"/>
        <v>262</v>
      </c>
      <c r="T1781" s="3"/>
      <c r="U1781" s="115" t="s">
        <v>4449</v>
      </c>
      <c r="V1781" s="114"/>
      <c r="W1781" s="155" t="str">
        <f t="shared" si="194"/>
        <v/>
      </c>
      <c r="X1781" s="105" t="str">
        <f t="shared" si="195"/>
        <v/>
      </c>
      <c r="Y1781" s="2">
        <f t="shared" si="196"/>
        <v>1740</v>
      </c>
      <c r="Z1781" t="str">
        <f t="shared" si="197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4583</v>
      </c>
      <c r="M1782" s="21" t="s">
        <v>3531</v>
      </c>
      <c r="N1782" s="21" t="s">
        <v>3782</v>
      </c>
      <c r="O1782"/>
      <c r="P1782" t="str">
        <f t="shared" si="198"/>
        <v/>
      </c>
      <c r="Q1782"/>
      <c r="R1782"/>
      <c r="S1782" s="151">
        <f t="shared" si="193"/>
        <v>263</v>
      </c>
      <c r="T1782" s="3" t="s">
        <v>4544</v>
      </c>
      <c r="U1782" s="114"/>
      <c r="V1782" s="114"/>
      <c r="W1782" s="155" t="str">
        <f t="shared" si="194"/>
        <v>"DET"</v>
      </c>
      <c r="X1782" s="105" t="str">
        <f t="shared" si="195"/>
        <v>DET</v>
      </c>
      <c r="Y1782" s="2">
        <f t="shared" si="196"/>
        <v>1741</v>
      </c>
      <c r="Z1782" t="str">
        <f t="shared" si="197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4583</v>
      </c>
      <c r="M1783" s="21" t="s">
        <v>3532</v>
      </c>
      <c r="N1783" s="21" t="s">
        <v>3782</v>
      </c>
      <c r="O1783"/>
      <c r="P1783" t="str">
        <f t="shared" si="198"/>
        <v/>
      </c>
      <c r="Q1783"/>
      <c r="R1783"/>
      <c r="S1783" s="151">
        <f t="shared" si="193"/>
        <v>264</v>
      </c>
      <c r="T1783" s="3" t="s">
        <v>4544</v>
      </c>
      <c r="U1783" s="114"/>
      <c r="V1783" s="114"/>
      <c r="W1783" s="155" t="str">
        <f t="shared" si="194"/>
        <v>"INVRT"</v>
      </c>
      <c r="X1783" s="105" t="str">
        <f t="shared" si="195"/>
        <v>INVRT</v>
      </c>
      <c r="Y1783" s="2">
        <f t="shared" si="196"/>
        <v>1742</v>
      </c>
      <c r="Z1783" t="str">
        <f t="shared" si="197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4583</v>
      </c>
      <c r="M1784" s="21" t="s">
        <v>3533</v>
      </c>
      <c r="N1784" s="21" t="s">
        <v>3782</v>
      </c>
      <c r="O1784"/>
      <c r="P1784" t="str">
        <f t="shared" si="198"/>
        <v/>
      </c>
      <c r="Q1784"/>
      <c r="R1784"/>
      <c r="S1784" s="151">
        <f t="shared" si="193"/>
        <v>265</v>
      </c>
      <c r="T1784" s="3" t="s">
        <v>4544</v>
      </c>
      <c r="U1784" s="114"/>
      <c r="V1784" s="114"/>
      <c r="W1784" s="155" t="str">
        <f t="shared" si="194"/>
        <v>"TRANS"</v>
      </c>
      <c r="X1784" s="105" t="str">
        <f t="shared" si="195"/>
        <v>TRANS</v>
      </c>
      <c r="Y1784" s="2">
        <f t="shared" si="196"/>
        <v>1743</v>
      </c>
      <c r="Z1784" t="str">
        <f t="shared" si="197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4583</v>
      </c>
      <c r="M1785" s="21" t="s">
        <v>3534</v>
      </c>
      <c r="N1785" s="21" t="s">
        <v>3782</v>
      </c>
      <c r="O1785"/>
      <c r="P1785" t="str">
        <f t="shared" si="198"/>
        <v/>
      </c>
      <c r="Q1785"/>
      <c r="R1785"/>
      <c r="S1785" s="151">
        <f t="shared" si="193"/>
        <v>265</v>
      </c>
      <c r="T1785" s="3"/>
      <c r="U1785" s="115" t="s">
        <v>4449</v>
      </c>
      <c r="V1785" s="114"/>
      <c r="W1785" s="155" t="str">
        <f t="shared" si="194"/>
        <v/>
      </c>
      <c r="X1785" s="105" t="str">
        <f t="shared" si="195"/>
        <v/>
      </c>
      <c r="Y1785" s="2">
        <f t="shared" si="196"/>
        <v>1744</v>
      </c>
      <c r="Z1785" t="str">
        <f t="shared" si="197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4583</v>
      </c>
      <c r="M1786" s="21" t="s">
        <v>3535</v>
      </c>
      <c r="N1786" s="21" t="s">
        <v>3782</v>
      </c>
      <c r="O1786"/>
      <c r="P1786" t="str">
        <f t="shared" si="198"/>
        <v/>
      </c>
      <c r="Q1786"/>
      <c r="R1786"/>
      <c r="S1786" s="151">
        <f t="shared" si="193"/>
        <v>265</v>
      </c>
      <c r="T1786" s="3"/>
      <c r="U1786" s="115" t="s">
        <v>4449</v>
      </c>
      <c r="V1786" s="114"/>
      <c r="W1786" s="155" t="str">
        <f t="shared" si="194"/>
        <v/>
      </c>
      <c r="X1786" s="105" t="str">
        <f t="shared" si="195"/>
        <v/>
      </c>
      <c r="Y1786" s="2">
        <f t="shared" si="196"/>
        <v>1745</v>
      </c>
      <c r="Z1786" t="str">
        <f t="shared" si="197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3"/>
        <v>265</v>
      </c>
      <c r="T1787" s="176"/>
      <c r="U1787" s="179"/>
      <c r="V1787" s="179"/>
      <c r="W1787" s="155" t="str">
        <f t="shared" si="194"/>
        <v/>
      </c>
      <c r="X1787" s="105" t="str">
        <f t="shared" si="195"/>
        <v/>
      </c>
      <c r="Y1787" s="2">
        <f t="shared" si="196"/>
        <v>0</v>
      </c>
      <c r="Z1787">
        <f t="shared" si="197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3"/>
        <v>265</v>
      </c>
      <c r="T1788" s="176"/>
      <c r="U1788" s="179"/>
      <c r="V1788" s="179"/>
      <c r="W1788" s="155" t="str">
        <f t="shared" si="194"/>
        <v/>
      </c>
      <c r="X1788" s="105" t="str">
        <f t="shared" si="195"/>
        <v/>
      </c>
      <c r="Y1788" s="2">
        <f t="shared" si="196"/>
        <v>0</v>
      </c>
      <c r="Z1788">
        <f t="shared" si="197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3"/>
        <v>265</v>
      </c>
      <c r="T1789" s="176"/>
      <c r="U1789" s="179"/>
      <c r="V1789" s="179"/>
      <c r="W1789" s="155" t="str">
        <f t="shared" si="194"/>
        <v/>
      </c>
      <c r="X1789" s="105" t="str">
        <f t="shared" si="195"/>
        <v/>
      </c>
      <c r="Y1789" s="2">
        <f t="shared" si="196"/>
        <v>0</v>
      </c>
      <c r="Z1789">
        <f t="shared" si="197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9">IF(X1790&lt;&gt;"",S1789+1,S1789)</f>
        <v>265</v>
      </c>
      <c r="T1790" s="176"/>
      <c r="U1790" s="179"/>
      <c r="V1790" s="179"/>
      <c r="W1790" s="155" t="str">
        <f t="shared" ref="W1790:W1792" si="200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1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2">B1790</f>
        <v>0</v>
      </c>
      <c r="Z1790">
        <f t="shared" ref="Z1790:Z1792" si="203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9"/>
        <v>265</v>
      </c>
      <c r="T1791" s="176"/>
      <c r="U1791" s="179"/>
      <c r="V1791" s="179"/>
      <c r="W1791" s="155" t="str">
        <f t="shared" si="200"/>
        <v/>
      </c>
      <c r="X1791" s="105" t="str">
        <f t="shared" si="201"/>
        <v/>
      </c>
      <c r="Y1791" s="2">
        <f t="shared" si="202"/>
        <v>0</v>
      </c>
      <c r="Z1791">
        <f t="shared" si="203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9"/>
        <v>265</v>
      </c>
      <c r="T1792" s="176"/>
      <c r="U1792" s="179"/>
      <c r="V1792" s="179"/>
      <c r="W1792" s="155" t="str">
        <f t="shared" si="200"/>
        <v/>
      </c>
      <c r="X1792" s="105" t="str">
        <f t="shared" si="201"/>
        <v/>
      </c>
      <c r="Y1792" s="2">
        <f t="shared" si="202"/>
        <v>0</v>
      </c>
      <c r="Z1792">
        <f t="shared" si="203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4582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4">IF(E1793=F1793,"","NOT EQUAL")</f>
        <v/>
      </c>
      <c r="Q1793"/>
      <c r="R1793"/>
      <c r="S1793" s="151">
        <f t="shared" ref="S1793:S1853" si="205">IF(X1793&lt;&gt;"",S1792+1,S1792)</f>
        <v>265</v>
      </c>
      <c r="T1793" s="3" t="s">
        <v>4637</v>
      </c>
      <c r="U1793" s="114"/>
      <c r="V1793" s="114"/>
      <c r="W1793" s="155" t="str">
        <f t="shared" ref="W1793:W1853" si="206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7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8">B1793</f>
        <v>1746</v>
      </c>
      <c r="Z1793" t="str">
        <f t="shared" ref="Z1793:Z1853" si="209">M1793</f>
        <v>ITM_FG_LINE</v>
      </c>
    </row>
    <row r="1794" spans="1:26">
      <c r="A1794" s="3">
        <f>ROW()</f>
        <v>1794</v>
      </c>
      <c r="B1794" s="184">
        <f t="shared" ref="B1794:B1853" si="210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4582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4"/>
        <v/>
      </c>
      <c r="Q1794"/>
      <c r="R1794"/>
      <c r="S1794" s="151">
        <f t="shared" si="205"/>
        <v>265</v>
      </c>
      <c r="T1794" s="3" t="s">
        <v>4637</v>
      </c>
      <c r="U1794" s="114"/>
      <c r="V1794" s="114"/>
      <c r="W1794" s="155" t="str">
        <f t="shared" si="206"/>
        <v/>
      </c>
      <c r="X1794" s="105" t="str">
        <f t="shared" si="207"/>
        <v/>
      </c>
      <c r="Y1794" s="2">
        <f t="shared" si="208"/>
        <v>1747</v>
      </c>
      <c r="Z1794" t="str">
        <f t="shared" si="209"/>
        <v>ITM_FG_DOTS</v>
      </c>
    </row>
    <row r="1795" spans="1:26">
      <c r="A1795" s="3">
        <f>ROW()</f>
        <v>1795</v>
      </c>
      <c r="B1795" s="184">
        <f t="shared" si="210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4582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4"/>
        <v/>
      </c>
      <c r="Q1795"/>
      <c r="R1795"/>
      <c r="S1795" s="151">
        <f t="shared" si="205"/>
        <v>265</v>
      </c>
      <c r="T1795" s="3" t="s">
        <v>4637</v>
      </c>
      <c r="U1795" s="114"/>
      <c r="V1795" s="114"/>
      <c r="W1795" s="155" t="str">
        <f t="shared" si="206"/>
        <v/>
      </c>
      <c r="X1795" s="105" t="str">
        <f t="shared" si="207"/>
        <v/>
      </c>
      <c r="Y1795" s="2">
        <f t="shared" si="208"/>
        <v>1748</v>
      </c>
      <c r="Z1795" t="str">
        <f t="shared" si="209"/>
        <v>ITM_G_DOUBLETAP</v>
      </c>
    </row>
    <row r="1796" spans="1:26">
      <c r="A1796" s="3">
        <f>ROW()</f>
        <v>1796</v>
      </c>
      <c r="B1796" s="184">
        <f t="shared" si="210"/>
        <v>1749</v>
      </c>
      <c r="C1796" s="1" t="s">
        <v>2432</v>
      </c>
      <c r="D1796" s="1" t="s">
        <v>3874</v>
      </c>
      <c r="E1796" s="16" t="s">
        <v>3789</v>
      </c>
      <c r="F1796" s="16" t="s">
        <v>3789</v>
      </c>
      <c r="G1796" s="56">
        <v>0</v>
      </c>
      <c r="H1796" s="56">
        <v>0</v>
      </c>
      <c r="I1796" s="16" t="s">
        <v>3</v>
      </c>
      <c r="J1796" s="16" t="s">
        <v>2189</v>
      </c>
      <c r="K1796" s="134" t="s">
        <v>4582</v>
      </c>
      <c r="L1796" s="10" t="s">
        <v>1316</v>
      </c>
      <c r="M1796" s="21" t="s">
        <v>3753</v>
      </c>
      <c r="N1796" s="21" t="s">
        <v>1316</v>
      </c>
      <c r="O1796"/>
      <c r="P1796" t="str">
        <f t="shared" si="204"/>
        <v/>
      </c>
      <c r="Q1796"/>
      <c r="R1796"/>
      <c r="S1796" s="151">
        <f t="shared" si="205"/>
        <v>265</v>
      </c>
      <c r="T1796" s="3" t="s">
        <v>4637</v>
      </c>
      <c r="U1796" s="114"/>
      <c r="V1796" s="114"/>
      <c r="W1796" s="155" t="str">
        <f t="shared" si="206"/>
        <v/>
      </c>
      <c r="X1796" s="105" t="str">
        <f t="shared" si="207"/>
        <v/>
      </c>
      <c r="Y1796" s="2">
        <f t="shared" si="208"/>
        <v>1749</v>
      </c>
      <c r="Z1796" t="str">
        <f t="shared" si="209"/>
        <v>ITM_GRAPH</v>
      </c>
    </row>
    <row r="1797" spans="1:26">
      <c r="A1797" s="3">
        <f>ROW()</f>
        <v>1797</v>
      </c>
      <c r="B1797" s="184">
        <f t="shared" si="210"/>
        <v>1750</v>
      </c>
      <c r="C1797" s="1" t="s">
        <v>3995</v>
      </c>
      <c r="D1797" s="1" t="s">
        <v>3873</v>
      </c>
      <c r="E1797" s="16" t="s">
        <v>3992</v>
      </c>
      <c r="F1797" s="16" t="s">
        <v>3992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4582</v>
      </c>
      <c r="M1797" s="21" t="s">
        <v>3993</v>
      </c>
      <c r="N1797" s="21" t="s">
        <v>3994</v>
      </c>
      <c r="O1797"/>
      <c r="P1797" t="str">
        <f t="shared" si="204"/>
        <v/>
      </c>
      <c r="Q1797"/>
      <c r="R1797"/>
      <c r="S1797" s="151">
        <f t="shared" si="205"/>
        <v>265</v>
      </c>
      <c r="T1797" s="3" t="s">
        <v>4637</v>
      </c>
      <c r="U1797" s="114"/>
      <c r="V1797" s="114"/>
      <c r="W1797" s="155" t="str">
        <f t="shared" si="206"/>
        <v/>
      </c>
      <c r="X1797" s="105" t="str">
        <f t="shared" si="207"/>
        <v/>
      </c>
      <c r="Y1797" s="2">
        <f t="shared" si="208"/>
        <v>1750</v>
      </c>
      <c r="Z1797" t="str">
        <f t="shared" si="209"/>
        <v>ITM_P_ALLREGS</v>
      </c>
    </row>
    <row r="1798" spans="1:26">
      <c r="A1798" s="3">
        <f>ROW()</f>
        <v>1798</v>
      </c>
      <c r="B1798" s="184">
        <f t="shared" si="210"/>
        <v>1751</v>
      </c>
      <c r="C1798" s="66" t="s">
        <v>4117</v>
      </c>
      <c r="D1798" s="66" t="s">
        <v>4124</v>
      </c>
      <c r="E1798" s="17" t="s">
        <v>3997</v>
      </c>
      <c r="F1798" s="17" t="s">
        <v>3997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4583</v>
      </c>
      <c r="L1798" s="10" t="s">
        <v>3824</v>
      </c>
      <c r="M1798" s="21" t="s">
        <v>4000</v>
      </c>
      <c r="N1798" s="29" t="str">
        <f t="shared" ref="N1798:N1806" si="211">L1798</f>
        <v>//JM PRE UNIT</v>
      </c>
      <c r="O1798"/>
      <c r="P1798" t="str">
        <f t="shared" si="204"/>
        <v/>
      </c>
      <c r="Q1798"/>
      <c r="R1798"/>
      <c r="S1798" s="151">
        <f t="shared" si="205"/>
        <v>265</v>
      </c>
      <c r="T1798" s="3" t="s">
        <v>4641</v>
      </c>
      <c r="U1798" s="114"/>
      <c r="V1798" s="114"/>
      <c r="W1798" s="155" t="str">
        <f t="shared" si="206"/>
        <v/>
      </c>
      <c r="X1798" s="105" t="str">
        <f t="shared" si="207"/>
        <v/>
      </c>
      <c r="Y1798" s="2">
        <f t="shared" si="208"/>
        <v>1751</v>
      </c>
      <c r="Z1798" t="str">
        <f t="shared" si="209"/>
        <v>ITM_SI_f</v>
      </c>
    </row>
    <row r="1799" spans="1:26">
      <c r="A1799" s="3">
        <f>ROW()</f>
        <v>1799</v>
      </c>
      <c r="B1799" s="184">
        <f t="shared" si="210"/>
        <v>1752</v>
      </c>
      <c r="C1799" s="66" t="s">
        <v>4117</v>
      </c>
      <c r="D1799" s="66" t="s">
        <v>4118</v>
      </c>
      <c r="E1799" s="17" t="s">
        <v>3837</v>
      </c>
      <c r="F1799" s="17" t="s">
        <v>3837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4583</v>
      </c>
      <c r="L1799" s="10" t="s">
        <v>3824</v>
      </c>
      <c r="M1799" s="21" t="s">
        <v>3825</v>
      </c>
      <c r="N1799" s="29" t="str">
        <f t="shared" si="211"/>
        <v>//JM PRE UNIT</v>
      </c>
      <c r="O1799"/>
      <c r="P1799" t="str">
        <f t="shared" si="204"/>
        <v/>
      </c>
      <c r="Q1799"/>
      <c r="R1799"/>
      <c r="S1799" s="151">
        <f t="shared" si="205"/>
        <v>265</v>
      </c>
      <c r="T1799" s="3" t="s">
        <v>4641</v>
      </c>
      <c r="U1799" s="114"/>
      <c r="V1799" s="114"/>
      <c r="W1799" s="155" t="str">
        <f t="shared" si="206"/>
        <v/>
      </c>
      <c r="X1799" s="105" t="str">
        <f t="shared" si="207"/>
        <v/>
      </c>
      <c r="Y1799" s="2">
        <f t="shared" si="208"/>
        <v>1752</v>
      </c>
      <c r="Z1799" t="str">
        <f t="shared" si="209"/>
        <v>ITM_SI_p</v>
      </c>
    </row>
    <row r="1800" spans="1:26">
      <c r="A1800" s="3">
        <f>ROW()</f>
        <v>1800</v>
      </c>
      <c r="B1800" s="184">
        <f t="shared" si="210"/>
        <v>1753</v>
      </c>
      <c r="C1800" s="66" t="s">
        <v>4117</v>
      </c>
      <c r="D1800" s="66" t="s">
        <v>4119</v>
      </c>
      <c r="E1800" s="17" t="s">
        <v>3838</v>
      </c>
      <c r="F1800" s="17" t="s">
        <v>3838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4583</v>
      </c>
      <c r="L1800" s="10" t="s">
        <v>3824</v>
      </c>
      <c r="M1800" s="21" t="s">
        <v>3827</v>
      </c>
      <c r="N1800" s="29" t="str">
        <f t="shared" si="211"/>
        <v>//JM PRE UNIT</v>
      </c>
      <c r="O1800"/>
      <c r="P1800" t="str">
        <f t="shared" si="204"/>
        <v/>
      </c>
      <c r="Q1800"/>
      <c r="R1800"/>
      <c r="S1800" s="151">
        <f t="shared" si="205"/>
        <v>265</v>
      </c>
      <c r="T1800" s="3" t="s">
        <v>4641</v>
      </c>
      <c r="U1800" s="114"/>
      <c r="V1800" s="114"/>
      <c r="W1800" s="155" t="str">
        <f t="shared" si="206"/>
        <v/>
      </c>
      <c r="X1800" s="105" t="str">
        <f t="shared" si="207"/>
        <v/>
      </c>
      <c r="Y1800" s="2">
        <f t="shared" si="208"/>
        <v>1753</v>
      </c>
      <c r="Z1800" t="str">
        <f t="shared" si="209"/>
        <v>ITM_SI_n</v>
      </c>
    </row>
    <row r="1801" spans="1:26">
      <c r="A1801" s="3">
        <f>ROW()</f>
        <v>1801</v>
      </c>
      <c r="B1801" s="184">
        <f t="shared" si="210"/>
        <v>1754</v>
      </c>
      <c r="C1801" s="66" t="s">
        <v>4117</v>
      </c>
      <c r="D1801" s="66" t="s">
        <v>4120</v>
      </c>
      <c r="E1801" s="17" t="s">
        <v>3839</v>
      </c>
      <c r="F1801" s="17" t="s">
        <v>3839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4583</v>
      </c>
      <c r="L1801" s="10" t="s">
        <v>3824</v>
      </c>
      <c r="M1801" s="21" t="s">
        <v>3832</v>
      </c>
      <c r="N1801" s="29" t="str">
        <f t="shared" si="211"/>
        <v>//JM PRE UNIT</v>
      </c>
      <c r="O1801"/>
      <c r="P1801" t="str">
        <f t="shared" si="204"/>
        <v/>
      </c>
      <c r="Q1801"/>
      <c r="R1801"/>
      <c r="S1801" s="151">
        <f t="shared" si="205"/>
        <v>265</v>
      </c>
      <c r="T1801" s="3" t="s">
        <v>4641</v>
      </c>
      <c r="U1801" s="114"/>
      <c r="V1801" s="114"/>
      <c r="W1801" s="155" t="str">
        <f t="shared" si="206"/>
        <v/>
      </c>
      <c r="X1801" s="105" t="str">
        <f t="shared" si="207"/>
        <v/>
      </c>
      <c r="Y1801" s="2">
        <f t="shared" si="208"/>
        <v>1754</v>
      </c>
      <c r="Z1801" t="str">
        <f t="shared" si="209"/>
        <v>ITM_SI_u</v>
      </c>
    </row>
    <row r="1802" spans="1:26">
      <c r="A1802" s="3">
        <f>ROW()</f>
        <v>1802</v>
      </c>
      <c r="B1802" s="184">
        <f t="shared" si="210"/>
        <v>1755</v>
      </c>
      <c r="C1802" s="66" t="s">
        <v>4117</v>
      </c>
      <c r="D1802" s="66" t="s">
        <v>4121</v>
      </c>
      <c r="E1802" s="17" t="s">
        <v>3840</v>
      </c>
      <c r="F1802" s="17" t="s">
        <v>3840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4583</v>
      </c>
      <c r="L1802" s="10" t="s">
        <v>3824</v>
      </c>
      <c r="M1802" s="21" t="s">
        <v>3833</v>
      </c>
      <c r="N1802" s="29" t="str">
        <f t="shared" si="211"/>
        <v>//JM PRE UNIT</v>
      </c>
      <c r="O1802"/>
      <c r="P1802" t="str">
        <f t="shared" si="204"/>
        <v/>
      </c>
      <c r="Q1802"/>
      <c r="R1802"/>
      <c r="S1802" s="151">
        <f t="shared" si="205"/>
        <v>265</v>
      </c>
      <c r="T1802" s="3" t="s">
        <v>4641</v>
      </c>
      <c r="U1802" s="114"/>
      <c r="V1802" s="114"/>
      <c r="W1802" s="155" t="str">
        <f t="shared" si="206"/>
        <v/>
      </c>
      <c r="X1802" s="105" t="str">
        <f t="shared" si="207"/>
        <v/>
      </c>
      <c r="Y1802" s="2">
        <f t="shared" si="208"/>
        <v>1755</v>
      </c>
      <c r="Z1802" t="str">
        <f t="shared" si="209"/>
        <v>ITM_SI_m</v>
      </c>
    </row>
    <row r="1803" spans="1:26">
      <c r="A1803" s="3">
        <f>ROW()</f>
        <v>1803</v>
      </c>
      <c r="B1803" s="184">
        <f t="shared" si="210"/>
        <v>1756</v>
      </c>
      <c r="C1803" s="66" t="s">
        <v>4117</v>
      </c>
      <c r="D1803" s="66" t="s">
        <v>4122</v>
      </c>
      <c r="E1803" s="17" t="s">
        <v>3841</v>
      </c>
      <c r="F1803" s="17" t="s">
        <v>3841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4583</v>
      </c>
      <c r="L1803" s="10" t="s">
        <v>3824</v>
      </c>
      <c r="M1803" s="21" t="s">
        <v>3834</v>
      </c>
      <c r="N1803" s="29" t="str">
        <f t="shared" si="211"/>
        <v>//JM PRE UNIT</v>
      </c>
      <c r="O1803"/>
      <c r="P1803" t="str">
        <f t="shared" si="204"/>
        <v/>
      </c>
      <c r="Q1803"/>
      <c r="R1803"/>
      <c r="S1803" s="151">
        <f t="shared" si="205"/>
        <v>265</v>
      </c>
      <c r="T1803" s="3" t="s">
        <v>4641</v>
      </c>
      <c r="U1803" s="114"/>
      <c r="V1803" s="114"/>
      <c r="W1803" s="155" t="str">
        <f t="shared" si="206"/>
        <v/>
      </c>
      <c r="X1803" s="105" t="str">
        <f t="shared" si="207"/>
        <v/>
      </c>
      <c r="Y1803" s="2">
        <f t="shared" si="208"/>
        <v>1756</v>
      </c>
      <c r="Z1803" t="str">
        <f t="shared" si="209"/>
        <v>ITM_SI_k</v>
      </c>
    </row>
    <row r="1804" spans="1:26">
      <c r="A1804" s="3">
        <f>ROW()</f>
        <v>1804</v>
      </c>
      <c r="B1804" s="184">
        <f t="shared" si="210"/>
        <v>1757</v>
      </c>
      <c r="C1804" s="66" t="s">
        <v>4117</v>
      </c>
      <c r="D1804" s="66" t="s">
        <v>4123</v>
      </c>
      <c r="E1804" s="17" t="s">
        <v>3842</v>
      </c>
      <c r="F1804" s="17" t="s">
        <v>3842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4583</v>
      </c>
      <c r="L1804" s="10" t="s">
        <v>3824</v>
      </c>
      <c r="M1804" s="21" t="s">
        <v>3835</v>
      </c>
      <c r="N1804" s="29" t="str">
        <f t="shared" si="211"/>
        <v>//JM PRE UNIT</v>
      </c>
      <c r="O1804"/>
      <c r="P1804" t="str">
        <f t="shared" si="204"/>
        <v/>
      </c>
      <c r="Q1804"/>
      <c r="R1804"/>
      <c r="S1804" s="151">
        <f t="shared" si="205"/>
        <v>265</v>
      </c>
      <c r="T1804" s="3" t="s">
        <v>4641</v>
      </c>
      <c r="U1804" s="114"/>
      <c r="V1804" s="114"/>
      <c r="W1804" s="155" t="str">
        <f t="shared" si="206"/>
        <v/>
      </c>
      <c r="X1804" s="105" t="str">
        <f t="shared" si="207"/>
        <v/>
      </c>
      <c r="Y1804" s="2">
        <f t="shared" si="208"/>
        <v>1757</v>
      </c>
      <c r="Z1804" t="str">
        <f t="shared" si="209"/>
        <v>ITM_SI_M</v>
      </c>
    </row>
    <row r="1805" spans="1:26">
      <c r="A1805" s="3">
        <f>ROW()</f>
        <v>1805</v>
      </c>
      <c r="B1805" s="184">
        <f t="shared" si="210"/>
        <v>1758</v>
      </c>
      <c r="C1805" s="66" t="s">
        <v>4117</v>
      </c>
      <c r="D1805" s="66" t="s">
        <v>4125</v>
      </c>
      <c r="E1805" s="17" t="s">
        <v>3998</v>
      </c>
      <c r="F1805" s="17" t="s">
        <v>3998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4583</v>
      </c>
      <c r="L1805" s="10" t="s">
        <v>3824</v>
      </c>
      <c r="M1805" s="21" t="s">
        <v>4001</v>
      </c>
      <c r="N1805" s="29" t="str">
        <f t="shared" si="211"/>
        <v>//JM PRE UNIT</v>
      </c>
      <c r="O1805"/>
      <c r="P1805" t="str">
        <f t="shared" si="204"/>
        <v/>
      </c>
      <c r="Q1805"/>
      <c r="R1805"/>
      <c r="S1805" s="151">
        <f t="shared" si="205"/>
        <v>265</v>
      </c>
      <c r="T1805" s="3" t="s">
        <v>4641</v>
      </c>
      <c r="U1805" s="114"/>
      <c r="V1805" s="114"/>
      <c r="W1805" s="155" t="str">
        <f t="shared" si="206"/>
        <v/>
      </c>
      <c r="X1805" s="105" t="str">
        <f t="shared" si="207"/>
        <v/>
      </c>
      <c r="Y1805" s="2">
        <f t="shared" si="208"/>
        <v>1758</v>
      </c>
      <c r="Z1805" t="str">
        <f t="shared" si="209"/>
        <v>ITM_SI_G</v>
      </c>
    </row>
    <row r="1806" spans="1:26">
      <c r="A1806" s="3">
        <f>ROW()</f>
        <v>1806</v>
      </c>
      <c r="B1806" s="184">
        <f t="shared" si="210"/>
        <v>1759</v>
      </c>
      <c r="C1806" s="66" t="s">
        <v>4117</v>
      </c>
      <c r="D1806" s="66" t="s">
        <v>4126</v>
      </c>
      <c r="E1806" s="17" t="s">
        <v>3999</v>
      </c>
      <c r="F1806" s="17" t="s">
        <v>3999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4583</v>
      </c>
      <c r="L1806" s="10" t="s">
        <v>3824</v>
      </c>
      <c r="M1806" s="21" t="s">
        <v>4002</v>
      </c>
      <c r="N1806" s="29" t="str">
        <f t="shared" si="211"/>
        <v>//JM PRE UNIT</v>
      </c>
      <c r="O1806"/>
      <c r="P1806" t="str">
        <f t="shared" si="204"/>
        <v/>
      </c>
      <c r="Q1806"/>
      <c r="R1806"/>
      <c r="S1806" s="151">
        <f t="shared" si="205"/>
        <v>265</v>
      </c>
      <c r="T1806" s="3" t="s">
        <v>4641</v>
      </c>
      <c r="U1806" s="114"/>
      <c r="V1806" s="114"/>
      <c r="W1806" s="155" t="str">
        <f t="shared" si="206"/>
        <v/>
      </c>
      <c r="X1806" s="105" t="str">
        <f t="shared" si="207"/>
        <v/>
      </c>
      <c r="Y1806" s="2">
        <f t="shared" si="208"/>
        <v>1759</v>
      </c>
      <c r="Z1806" t="str">
        <f t="shared" si="209"/>
        <v>ITM_SI_T</v>
      </c>
    </row>
    <row r="1807" spans="1:26">
      <c r="A1807" s="3">
        <f>ROW()</f>
        <v>1807</v>
      </c>
      <c r="B1807" s="184">
        <f t="shared" si="210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4582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4"/>
        <v>NOT EQUAL</v>
      </c>
      <c r="Q1807"/>
      <c r="R1807"/>
      <c r="S1807" s="151">
        <f t="shared" si="205"/>
        <v>265</v>
      </c>
      <c r="T1807" s="3" t="s">
        <v>4629</v>
      </c>
      <c r="U1807" s="114"/>
      <c r="V1807" s="114"/>
      <c r="W1807" s="155" t="str">
        <f t="shared" si="206"/>
        <v/>
      </c>
      <c r="X1807" s="105" t="str">
        <f t="shared" si="207"/>
        <v/>
      </c>
      <c r="Y1807" s="2">
        <f t="shared" si="208"/>
        <v>1760</v>
      </c>
      <c r="Z1807" t="str">
        <f t="shared" si="209"/>
        <v>CHR_QOPPA</v>
      </c>
    </row>
    <row r="1808" spans="1:26">
      <c r="A1808" s="3">
        <f>ROW()</f>
        <v>1808</v>
      </c>
      <c r="B1808" s="184">
        <f t="shared" si="210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4582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4"/>
        <v>NOT EQUAL</v>
      </c>
      <c r="Q1808"/>
      <c r="R1808"/>
      <c r="S1808" s="151">
        <f t="shared" si="205"/>
        <v>265</v>
      </c>
      <c r="T1808" s="3" t="s">
        <v>4629</v>
      </c>
      <c r="U1808" s="114"/>
      <c r="V1808" s="114"/>
      <c r="W1808" s="155" t="str">
        <f t="shared" si="206"/>
        <v/>
      </c>
      <c r="X1808" s="105" t="str">
        <f t="shared" si="207"/>
        <v/>
      </c>
      <c r="Y1808" s="2">
        <f t="shared" si="208"/>
        <v>1761</v>
      </c>
      <c r="Z1808" t="str">
        <f t="shared" si="209"/>
        <v>CHR_DIGAMMA</v>
      </c>
    </row>
    <row r="1809" spans="1:26">
      <c r="A1809" s="3">
        <f>ROW()</f>
        <v>1809</v>
      </c>
      <c r="B1809" s="184">
        <f t="shared" si="210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4582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4"/>
        <v>NOT EQUAL</v>
      </c>
      <c r="Q1809"/>
      <c r="R1809"/>
      <c r="S1809" s="151">
        <f t="shared" si="205"/>
        <v>265</v>
      </c>
      <c r="T1809" s="3" t="s">
        <v>4629</v>
      </c>
      <c r="U1809" s="114"/>
      <c r="V1809" s="114"/>
      <c r="W1809" s="155" t="str">
        <f t="shared" si="206"/>
        <v/>
      </c>
      <c r="X1809" s="105" t="str">
        <f t="shared" si="207"/>
        <v/>
      </c>
      <c r="Y1809" s="2">
        <f t="shared" si="208"/>
        <v>1762</v>
      </c>
      <c r="Z1809" t="str">
        <f t="shared" si="209"/>
        <v>CHR_SAMPI</v>
      </c>
    </row>
    <row r="1810" spans="1:26">
      <c r="A1810" s="3">
        <f>ROW()</f>
        <v>1810</v>
      </c>
      <c r="B1810" s="184">
        <f t="shared" si="210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4582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4"/>
        <v/>
      </c>
      <c r="Q1810"/>
      <c r="R1810"/>
      <c r="S1810" s="151">
        <f t="shared" si="205"/>
        <v>265</v>
      </c>
      <c r="T1810" s="3" t="s">
        <v>4629</v>
      </c>
      <c r="U1810" s="114"/>
      <c r="V1810" s="114"/>
      <c r="W1810" s="155" t="str">
        <f t="shared" si="206"/>
        <v/>
      </c>
      <c r="X1810" s="105" t="str">
        <f t="shared" si="207"/>
        <v/>
      </c>
      <c r="Y1810" s="2">
        <f t="shared" si="208"/>
        <v>1763</v>
      </c>
      <c r="Z1810" t="str">
        <f t="shared" si="209"/>
        <v>CHR_1599</v>
      </c>
    </row>
    <row r="1811" spans="1:26">
      <c r="A1811" s="3">
        <f>ROW()</f>
        <v>1811</v>
      </c>
      <c r="B1811" s="184">
        <f t="shared" si="210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4582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4"/>
        <v/>
      </c>
      <c r="Q1811"/>
      <c r="R1811"/>
      <c r="S1811" s="151">
        <f t="shared" si="205"/>
        <v>265</v>
      </c>
      <c r="T1811" s="3" t="s">
        <v>4629</v>
      </c>
      <c r="U1811" s="114"/>
      <c r="V1811" s="114"/>
      <c r="W1811" s="155" t="str">
        <f t="shared" si="206"/>
        <v/>
      </c>
      <c r="X1811" s="105" t="str">
        <f t="shared" si="207"/>
        <v/>
      </c>
      <c r="Y1811" s="2">
        <f t="shared" si="208"/>
        <v>1764</v>
      </c>
      <c r="Z1811" t="str">
        <f t="shared" si="209"/>
        <v>CHR_1600</v>
      </c>
    </row>
    <row r="1812" spans="1:26">
      <c r="A1812" s="3">
        <f>ROW()</f>
        <v>1812</v>
      </c>
      <c r="B1812" s="184">
        <f t="shared" si="210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4582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4"/>
        <v/>
      </c>
      <c r="Q1812"/>
      <c r="R1812"/>
      <c r="S1812" s="151">
        <f t="shared" si="205"/>
        <v>265</v>
      </c>
      <c r="T1812" s="3" t="s">
        <v>4629</v>
      </c>
      <c r="U1812" s="114"/>
      <c r="V1812" s="114"/>
      <c r="W1812" s="155" t="str">
        <f t="shared" si="206"/>
        <v/>
      </c>
      <c r="X1812" s="105" t="str">
        <f t="shared" si="207"/>
        <v/>
      </c>
      <c r="Y1812" s="2">
        <f t="shared" si="208"/>
        <v>1765</v>
      </c>
      <c r="Z1812" t="str">
        <f t="shared" si="209"/>
        <v>CHR_1601</v>
      </c>
    </row>
    <row r="1813" spans="1:26">
      <c r="A1813" s="3">
        <f>ROW()</f>
        <v>1813</v>
      </c>
      <c r="B1813" s="184">
        <f t="shared" si="210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4582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4"/>
        <v/>
      </c>
      <c r="Q1813"/>
      <c r="R1813"/>
      <c r="S1813" s="151">
        <f t="shared" si="205"/>
        <v>265</v>
      </c>
      <c r="T1813" s="3" t="s">
        <v>4629</v>
      </c>
      <c r="U1813" s="114"/>
      <c r="V1813" s="114"/>
      <c r="W1813" s="155" t="str">
        <f t="shared" si="206"/>
        <v/>
      </c>
      <c r="X1813" s="105" t="str">
        <f t="shared" si="207"/>
        <v/>
      </c>
      <c r="Y1813" s="2">
        <f t="shared" si="208"/>
        <v>1766</v>
      </c>
      <c r="Z1813" t="str">
        <f t="shared" si="209"/>
        <v>CHR_1602</v>
      </c>
    </row>
    <row r="1814" spans="1:26">
      <c r="A1814" s="3">
        <f>ROW()</f>
        <v>1814</v>
      </c>
      <c r="B1814" s="184">
        <f t="shared" si="210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4582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4"/>
        <v/>
      </c>
      <c r="Q1814"/>
      <c r="R1814"/>
      <c r="S1814" s="151">
        <f t="shared" si="205"/>
        <v>265</v>
      </c>
      <c r="T1814" s="3" t="s">
        <v>4629</v>
      </c>
      <c r="U1814" s="114"/>
      <c r="V1814" s="114"/>
      <c r="W1814" s="155" t="str">
        <f t="shared" si="206"/>
        <v/>
      </c>
      <c r="X1814" s="105" t="str">
        <f t="shared" si="207"/>
        <v/>
      </c>
      <c r="Y1814" s="2">
        <f t="shared" si="208"/>
        <v>1767</v>
      </c>
      <c r="Z1814" t="str">
        <f t="shared" si="209"/>
        <v>CHR_1603</v>
      </c>
    </row>
    <row r="1815" spans="1:26">
      <c r="A1815" s="3">
        <f>ROW()</f>
        <v>1815</v>
      </c>
      <c r="B1815" s="184">
        <f t="shared" si="210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4582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4"/>
        <v/>
      </c>
      <c r="Q1815"/>
      <c r="R1815"/>
      <c r="S1815" s="151">
        <f t="shared" si="205"/>
        <v>265</v>
      </c>
      <c r="T1815" s="3" t="s">
        <v>4629</v>
      </c>
      <c r="U1815" s="114"/>
      <c r="V1815" s="114"/>
      <c r="W1815" s="155" t="str">
        <f t="shared" si="206"/>
        <v/>
      </c>
      <c r="X1815" s="105" t="str">
        <f t="shared" si="207"/>
        <v/>
      </c>
      <c r="Y1815" s="2">
        <f t="shared" si="208"/>
        <v>1768</v>
      </c>
      <c r="Z1815" t="str">
        <f t="shared" si="209"/>
        <v>CHR_1604</v>
      </c>
    </row>
    <row r="1816" spans="1:26">
      <c r="A1816" s="3">
        <f>ROW()</f>
        <v>1816</v>
      </c>
      <c r="B1816" s="184">
        <f t="shared" si="210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4582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4"/>
        <v/>
      </c>
      <c r="Q1816"/>
      <c r="R1816"/>
      <c r="S1816" s="151">
        <f t="shared" si="205"/>
        <v>265</v>
      </c>
      <c r="T1816" s="3" t="s">
        <v>4629</v>
      </c>
      <c r="U1816" s="114"/>
      <c r="V1816" s="114"/>
      <c r="W1816" s="155" t="str">
        <f t="shared" si="206"/>
        <v/>
      </c>
      <c r="X1816" s="105" t="str">
        <f t="shared" si="207"/>
        <v/>
      </c>
      <c r="Y1816" s="2">
        <f t="shared" si="208"/>
        <v>1769</v>
      </c>
      <c r="Z1816" t="str">
        <f t="shared" si="209"/>
        <v>CHR_1605</v>
      </c>
    </row>
    <row r="1817" spans="1:26">
      <c r="A1817" s="3">
        <f>ROW()</f>
        <v>1817</v>
      </c>
      <c r="B1817" s="184">
        <f t="shared" si="210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4582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4"/>
        <v/>
      </c>
      <c r="Q1817"/>
      <c r="R1817"/>
      <c r="S1817" s="151">
        <f t="shared" si="205"/>
        <v>265</v>
      </c>
      <c r="T1817" s="3" t="s">
        <v>4629</v>
      </c>
      <c r="U1817" s="114"/>
      <c r="V1817" s="114"/>
      <c r="W1817" s="155" t="str">
        <f t="shared" si="206"/>
        <v/>
      </c>
      <c r="X1817" s="105" t="str">
        <f t="shared" si="207"/>
        <v/>
      </c>
      <c r="Y1817" s="2">
        <f t="shared" si="208"/>
        <v>1770</v>
      </c>
      <c r="Z1817" t="str">
        <f t="shared" si="209"/>
        <v>CHR_1606</v>
      </c>
    </row>
    <row r="1818" spans="1:26">
      <c r="A1818" s="3">
        <f>ROW()</f>
        <v>1818</v>
      </c>
      <c r="B1818" s="184">
        <f t="shared" si="210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4582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4"/>
        <v/>
      </c>
      <c r="Q1818"/>
      <c r="R1818"/>
      <c r="S1818" s="151">
        <f t="shared" si="205"/>
        <v>265</v>
      </c>
      <c r="T1818" s="3" t="s">
        <v>4629</v>
      </c>
      <c r="U1818" s="114"/>
      <c r="V1818" s="114"/>
      <c r="W1818" s="155" t="str">
        <f t="shared" si="206"/>
        <v/>
      </c>
      <c r="X1818" s="105" t="str">
        <f t="shared" si="207"/>
        <v/>
      </c>
      <c r="Y1818" s="2">
        <f t="shared" si="208"/>
        <v>1771</v>
      </c>
      <c r="Z1818" t="str">
        <f t="shared" si="209"/>
        <v>CHR_1607</v>
      </c>
    </row>
    <row r="1819" spans="1:26">
      <c r="A1819" s="3">
        <f>ROW()</f>
        <v>1819</v>
      </c>
      <c r="B1819" s="184">
        <f t="shared" si="210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4582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4"/>
        <v/>
      </c>
      <c r="Q1819"/>
      <c r="R1819"/>
      <c r="S1819" s="151">
        <f t="shared" si="205"/>
        <v>265</v>
      </c>
      <c r="T1819" s="3" t="s">
        <v>4629</v>
      </c>
      <c r="U1819" s="114"/>
      <c r="V1819" s="114"/>
      <c r="W1819" s="155" t="str">
        <f t="shared" si="206"/>
        <v/>
      </c>
      <c r="X1819" s="105" t="str">
        <f t="shared" si="207"/>
        <v/>
      </c>
      <c r="Y1819" s="2">
        <f t="shared" si="208"/>
        <v>1772</v>
      </c>
      <c r="Z1819" t="str">
        <f t="shared" si="209"/>
        <v>CHR_1608</v>
      </c>
    </row>
    <row r="1820" spans="1:26">
      <c r="A1820" s="3">
        <f>ROW()</f>
        <v>1820</v>
      </c>
      <c r="B1820" s="184">
        <f t="shared" si="210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4582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4"/>
        <v/>
      </c>
      <c r="Q1820"/>
      <c r="R1820"/>
      <c r="S1820" s="151">
        <f t="shared" si="205"/>
        <v>265</v>
      </c>
      <c r="T1820" s="3" t="s">
        <v>4629</v>
      </c>
      <c r="U1820" s="114"/>
      <c r="V1820" s="114"/>
      <c r="W1820" s="155" t="str">
        <f t="shared" si="206"/>
        <v/>
      </c>
      <c r="X1820" s="105" t="str">
        <f t="shared" si="207"/>
        <v/>
      </c>
      <c r="Y1820" s="2">
        <f t="shared" si="208"/>
        <v>1773</v>
      </c>
      <c r="Z1820" t="str">
        <f t="shared" si="209"/>
        <v>CHR_1609</v>
      </c>
    </row>
    <row r="1821" spans="1:26">
      <c r="A1821" s="3">
        <f>ROW()</f>
        <v>1821</v>
      </c>
      <c r="B1821" s="184">
        <f t="shared" si="210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4582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4"/>
        <v/>
      </c>
      <c r="Q1821"/>
      <c r="R1821"/>
      <c r="S1821" s="151">
        <f t="shared" si="205"/>
        <v>265</v>
      </c>
      <c r="T1821" s="3" t="s">
        <v>4629</v>
      </c>
      <c r="U1821" s="114"/>
      <c r="V1821" s="114"/>
      <c r="W1821" s="155" t="str">
        <f t="shared" si="206"/>
        <v/>
      </c>
      <c r="X1821" s="105" t="str">
        <f t="shared" si="207"/>
        <v/>
      </c>
      <c r="Y1821" s="2">
        <f t="shared" si="208"/>
        <v>1774</v>
      </c>
      <c r="Z1821" t="str">
        <f t="shared" si="209"/>
        <v>CHR_1610</v>
      </c>
    </row>
    <row r="1822" spans="1:26">
      <c r="A1822" s="3">
        <f>ROW()</f>
        <v>1822</v>
      </c>
      <c r="B1822" s="184">
        <f t="shared" si="210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4582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4"/>
        <v/>
      </c>
      <c r="Q1822"/>
      <c r="R1822"/>
      <c r="S1822" s="151">
        <f t="shared" si="205"/>
        <v>265</v>
      </c>
      <c r="T1822" s="3" t="s">
        <v>4629</v>
      </c>
      <c r="U1822" s="114"/>
      <c r="V1822" s="114"/>
      <c r="W1822" s="155" t="str">
        <f t="shared" si="206"/>
        <v/>
      </c>
      <c r="X1822" s="105" t="str">
        <f t="shared" si="207"/>
        <v/>
      </c>
      <c r="Y1822" s="2">
        <f t="shared" si="208"/>
        <v>1775</v>
      </c>
      <c r="Z1822" t="str">
        <f t="shared" si="209"/>
        <v>CHR_1611</v>
      </c>
    </row>
    <row r="1823" spans="1:26">
      <c r="A1823" s="3">
        <f>ROW()</f>
        <v>1823</v>
      </c>
      <c r="B1823" s="184">
        <f t="shared" si="210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4582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4"/>
        <v/>
      </c>
      <c r="Q1823"/>
      <c r="R1823"/>
      <c r="S1823" s="151">
        <f t="shared" si="205"/>
        <v>265</v>
      </c>
      <c r="T1823" s="3" t="s">
        <v>4629</v>
      </c>
      <c r="U1823" s="114"/>
      <c r="V1823" s="114"/>
      <c r="W1823" s="155" t="str">
        <f t="shared" si="206"/>
        <v/>
      </c>
      <c r="X1823" s="105" t="str">
        <f t="shared" si="207"/>
        <v/>
      </c>
      <c r="Y1823" s="2">
        <f t="shared" si="208"/>
        <v>1776</v>
      </c>
      <c r="Z1823" t="str">
        <f t="shared" si="209"/>
        <v>CHR_1612</v>
      </c>
    </row>
    <row r="1824" spans="1:26">
      <c r="A1824" s="3">
        <f>ROW()</f>
        <v>1824</v>
      </c>
      <c r="B1824" s="184">
        <f t="shared" si="210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4582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4"/>
        <v/>
      </c>
      <c r="Q1824"/>
      <c r="R1824"/>
      <c r="S1824" s="151">
        <f t="shared" si="205"/>
        <v>265</v>
      </c>
      <c r="T1824" s="3" t="s">
        <v>4629</v>
      </c>
      <c r="U1824" s="114"/>
      <c r="V1824" s="114"/>
      <c r="W1824" s="155" t="str">
        <f t="shared" si="206"/>
        <v/>
      </c>
      <c r="X1824" s="105" t="str">
        <f t="shared" si="207"/>
        <v/>
      </c>
      <c r="Y1824" s="2">
        <f t="shared" si="208"/>
        <v>1777</v>
      </c>
      <c r="Z1824" t="str">
        <f t="shared" si="209"/>
        <v>CHR_1613</v>
      </c>
    </row>
    <row r="1825" spans="1:26">
      <c r="A1825" s="3">
        <f>ROW()</f>
        <v>1825</v>
      </c>
      <c r="B1825" s="184">
        <f t="shared" si="210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4582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4"/>
        <v/>
      </c>
      <c r="Q1825"/>
      <c r="R1825"/>
      <c r="S1825" s="151">
        <f t="shared" si="205"/>
        <v>265</v>
      </c>
      <c r="T1825" s="3" t="s">
        <v>4629</v>
      </c>
      <c r="U1825" s="114"/>
      <c r="V1825" s="114"/>
      <c r="W1825" s="155" t="str">
        <f t="shared" si="206"/>
        <v/>
      </c>
      <c r="X1825" s="105" t="str">
        <f t="shared" si="207"/>
        <v/>
      </c>
      <c r="Y1825" s="2">
        <f t="shared" si="208"/>
        <v>1778</v>
      </c>
      <c r="Z1825" t="str">
        <f t="shared" si="209"/>
        <v>CHR_1614</v>
      </c>
    </row>
    <row r="1826" spans="1:26">
      <c r="A1826" s="3">
        <f>ROW()</f>
        <v>1826</v>
      </c>
      <c r="B1826" s="184">
        <f t="shared" si="210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4582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4"/>
        <v/>
      </c>
      <c r="Q1826"/>
      <c r="R1826"/>
      <c r="S1826" s="151">
        <f t="shared" si="205"/>
        <v>265</v>
      </c>
      <c r="T1826" s="3" t="s">
        <v>4629</v>
      </c>
      <c r="U1826" s="114"/>
      <c r="V1826" s="114"/>
      <c r="W1826" s="155" t="str">
        <f t="shared" si="206"/>
        <v/>
      </c>
      <c r="X1826" s="105" t="str">
        <f t="shared" si="207"/>
        <v/>
      </c>
      <c r="Y1826" s="2">
        <f t="shared" si="208"/>
        <v>1779</v>
      </c>
      <c r="Z1826" t="str">
        <f t="shared" si="209"/>
        <v>CHR_1615</v>
      </c>
    </row>
    <row r="1827" spans="1:26">
      <c r="A1827" s="3">
        <f>ROW()</f>
        <v>1827</v>
      </c>
      <c r="B1827" s="184">
        <f t="shared" si="210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4582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4"/>
        <v/>
      </c>
      <c r="Q1827"/>
      <c r="R1827"/>
      <c r="S1827" s="151">
        <f t="shared" si="205"/>
        <v>265</v>
      </c>
      <c r="T1827" s="3" t="s">
        <v>4629</v>
      </c>
      <c r="U1827" s="114"/>
      <c r="V1827" s="114"/>
      <c r="W1827" s="155" t="str">
        <f t="shared" si="206"/>
        <v/>
      </c>
      <c r="X1827" s="105" t="str">
        <f t="shared" si="207"/>
        <v/>
      </c>
      <c r="Y1827" s="2">
        <f t="shared" si="208"/>
        <v>1780</v>
      </c>
      <c r="Z1827" t="str">
        <f t="shared" si="209"/>
        <v>CHR_1616</v>
      </c>
    </row>
    <row r="1828" spans="1:26">
      <c r="A1828" s="3">
        <f>ROW()</f>
        <v>1828</v>
      </c>
      <c r="B1828" s="184">
        <f t="shared" si="210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4582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4"/>
        <v/>
      </c>
      <c r="Q1828"/>
      <c r="R1828"/>
      <c r="S1828" s="151">
        <f t="shared" si="205"/>
        <v>265</v>
      </c>
      <c r="T1828" s="3" t="s">
        <v>4629</v>
      </c>
      <c r="U1828" s="114"/>
      <c r="V1828" s="114"/>
      <c r="W1828" s="155" t="str">
        <f t="shared" si="206"/>
        <v/>
      </c>
      <c r="X1828" s="105" t="str">
        <f t="shared" si="207"/>
        <v/>
      </c>
      <c r="Y1828" s="2">
        <f t="shared" si="208"/>
        <v>1781</v>
      </c>
      <c r="Z1828" t="str">
        <f t="shared" si="209"/>
        <v>CHR_1617</v>
      </c>
    </row>
    <row r="1829" spans="1:26">
      <c r="A1829" s="3">
        <f>ROW()</f>
        <v>1829</v>
      </c>
      <c r="B1829" s="184">
        <f t="shared" si="210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4582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4"/>
        <v/>
      </c>
      <c r="Q1829"/>
      <c r="R1829"/>
      <c r="S1829" s="151">
        <f t="shared" si="205"/>
        <v>265</v>
      </c>
      <c r="T1829" s="3" t="s">
        <v>4629</v>
      </c>
      <c r="U1829" s="114"/>
      <c r="V1829" s="114"/>
      <c r="W1829" s="155" t="str">
        <f t="shared" si="206"/>
        <v/>
      </c>
      <c r="X1829" s="105" t="str">
        <f t="shared" si="207"/>
        <v/>
      </c>
      <c r="Y1829" s="2">
        <f t="shared" si="208"/>
        <v>1782</v>
      </c>
      <c r="Z1829" t="str">
        <f t="shared" si="209"/>
        <v>CHR_1618</v>
      </c>
    </row>
    <row r="1830" spans="1:26">
      <c r="A1830" s="3">
        <f>ROW()</f>
        <v>1830</v>
      </c>
      <c r="B1830" s="184">
        <f t="shared" si="210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4582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4"/>
        <v/>
      </c>
      <c r="Q1830"/>
      <c r="R1830"/>
      <c r="S1830" s="151">
        <f t="shared" si="205"/>
        <v>265</v>
      </c>
      <c r="T1830" s="3" t="s">
        <v>4629</v>
      </c>
      <c r="U1830" s="114"/>
      <c r="V1830" s="114"/>
      <c r="W1830" s="155" t="str">
        <f t="shared" si="206"/>
        <v/>
      </c>
      <c r="X1830" s="105" t="str">
        <f t="shared" si="207"/>
        <v/>
      </c>
      <c r="Y1830" s="2">
        <f t="shared" si="208"/>
        <v>1783</v>
      </c>
      <c r="Z1830" t="str">
        <f t="shared" si="209"/>
        <v>CHR_1619</v>
      </c>
    </row>
    <row r="1831" spans="1:26">
      <c r="A1831" s="3">
        <f>ROW()</f>
        <v>1831</v>
      </c>
      <c r="B1831" s="184">
        <f t="shared" si="210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4582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4"/>
        <v/>
      </c>
      <c r="Q1831"/>
      <c r="R1831"/>
      <c r="S1831" s="151">
        <f t="shared" si="205"/>
        <v>265</v>
      </c>
      <c r="T1831" s="3" t="s">
        <v>4629</v>
      </c>
      <c r="U1831" s="114"/>
      <c r="V1831" s="114"/>
      <c r="W1831" s="155" t="str">
        <f t="shared" si="206"/>
        <v/>
      </c>
      <c r="X1831" s="105" t="str">
        <f t="shared" si="207"/>
        <v/>
      </c>
      <c r="Y1831" s="2">
        <f t="shared" si="208"/>
        <v>1784</v>
      </c>
      <c r="Z1831" t="str">
        <f t="shared" si="209"/>
        <v>CHR_1620</v>
      </c>
    </row>
    <row r="1832" spans="1:26">
      <c r="A1832" s="3">
        <f>ROW()</f>
        <v>1832</v>
      </c>
      <c r="B1832" s="184">
        <f t="shared" si="210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4582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4"/>
        <v/>
      </c>
      <c r="Q1832"/>
      <c r="R1832"/>
      <c r="S1832" s="151">
        <f t="shared" si="205"/>
        <v>265</v>
      </c>
      <c r="T1832" s="3" t="s">
        <v>4629</v>
      </c>
      <c r="U1832" s="114"/>
      <c r="V1832" s="114"/>
      <c r="W1832" s="155" t="str">
        <f t="shared" si="206"/>
        <v/>
      </c>
      <c r="X1832" s="105" t="str">
        <f t="shared" si="207"/>
        <v/>
      </c>
      <c r="Y1832" s="2">
        <f t="shared" si="208"/>
        <v>1785</v>
      </c>
      <c r="Z1832" t="str">
        <f t="shared" si="209"/>
        <v>CHR_1621</v>
      </c>
    </row>
    <row r="1833" spans="1:26">
      <c r="A1833" s="3">
        <f>ROW()</f>
        <v>1833</v>
      </c>
      <c r="B1833" s="184">
        <f t="shared" si="210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4582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4"/>
        <v/>
      </c>
      <c r="Q1833"/>
      <c r="R1833"/>
      <c r="S1833" s="151">
        <f t="shared" si="205"/>
        <v>265</v>
      </c>
      <c r="T1833" s="3" t="s">
        <v>4629</v>
      </c>
      <c r="U1833" s="114"/>
      <c r="V1833" s="114"/>
      <c r="W1833" s="155" t="str">
        <f t="shared" si="206"/>
        <v/>
      </c>
      <c r="X1833" s="105" t="str">
        <f t="shared" si="207"/>
        <v/>
      </c>
      <c r="Y1833" s="2">
        <f t="shared" si="208"/>
        <v>1786</v>
      </c>
      <c r="Z1833" t="str">
        <f t="shared" si="209"/>
        <v>CHR_1622</v>
      </c>
    </row>
    <row r="1834" spans="1:26">
      <c r="A1834" s="3">
        <f>ROW()</f>
        <v>1834</v>
      </c>
      <c r="B1834" s="184">
        <f t="shared" si="210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4582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4"/>
        <v/>
      </c>
      <c r="Q1834"/>
      <c r="R1834"/>
      <c r="S1834" s="151">
        <f t="shared" si="205"/>
        <v>265</v>
      </c>
      <c r="T1834" s="3" t="s">
        <v>4629</v>
      </c>
      <c r="U1834" s="114"/>
      <c r="V1834" s="114"/>
      <c r="W1834" s="155" t="str">
        <f t="shared" si="206"/>
        <v/>
      </c>
      <c r="X1834" s="105" t="str">
        <f t="shared" si="207"/>
        <v/>
      </c>
      <c r="Y1834" s="2">
        <f t="shared" si="208"/>
        <v>1787</v>
      </c>
      <c r="Z1834" t="str">
        <f t="shared" si="209"/>
        <v>CHR_1623</v>
      </c>
    </row>
    <row r="1835" spans="1:26">
      <c r="A1835" s="3">
        <f>ROW()</f>
        <v>1835</v>
      </c>
      <c r="B1835" s="184">
        <f t="shared" si="210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4582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4"/>
        <v/>
      </c>
      <c r="Q1835"/>
      <c r="R1835"/>
      <c r="S1835" s="151">
        <f t="shared" si="205"/>
        <v>265</v>
      </c>
      <c r="T1835" s="3" t="s">
        <v>4629</v>
      </c>
      <c r="U1835" s="114"/>
      <c r="V1835" s="114"/>
      <c r="W1835" s="155" t="str">
        <f t="shared" si="206"/>
        <v/>
      </c>
      <c r="X1835" s="105" t="str">
        <f t="shared" si="207"/>
        <v/>
      </c>
      <c r="Y1835" s="2">
        <f t="shared" si="208"/>
        <v>1788</v>
      </c>
      <c r="Z1835" t="str">
        <f t="shared" si="209"/>
        <v>CHR_1624</v>
      </c>
    </row>
    <row r="1836" spans="1:26">
      <c r="A1836" s="3">
        <f>ROW()</f>
        <v>1836</v>
      </c>
      <c r="B1836" s="184">
        <f t="shared" si="210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4582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4"/>
        <v/>
      </c>
      <c r="Q1836"/>
      <c r="R1836"/>
      <c r="S1836" s="151">
        <f t="shared" si="205"/>
        <v>265</v>
      </c>
      <c r="T1836" s="3" t="s">
        <v>4629</v>
      </c>
      <c r="U1836" s="114"/>
      <c r="V1836" s="114"/>
      <c r="W1836" s="155" t="str">
        <f t="shared" si="206"/>
        <v/>
      </c>
      <c r="X1836" s="105" t="str">
        <f t="shared" si="207"/>
        <v/>
      </c>
      <c r="Y1836" s="2">
        <f t="shared" si="208"/>
        <v>1789</v>
      </c>
      <c r="Z1836" t="str">
        <f t="shared" si="209"/>
        <v>CHR_1625</v>
      </c>
    </row>
    <row r="1837" spans="1:26">
      <c r="A1837" s="3">
        <f>ROW()</f>
        <v>1837</v>
      </c>
      <c r="B1837" s="184">
        <f t="shared" si="210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4582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4"/>
        <v/>
      </c>
      <c r="Q1837"/>
      <c r="R1837"/>
      <c r="S1837" s="151">
        <f t="shared" si="205"/>
        <v>265</v>
      </c>
      <c r="T1837" s="3" t="s">
        <v>4629</v>
      </c>
      <c r="U1837" s="114"/>
      <c r="V1837" s="114"/>
      <c r="W1837" s="155" t="str">
        <f t="shared" si="206"/>
        <v/>
      </c>
      <c r="X1837" s="105" t="str">
        <f t="shared" si="207"/>
        <v/>
      </c>
      <c r="Y1837" s="2">
        <f t="shared" si="208"/>
        <v>1790</v>
      </c>
      <c r="Z1837" t="str">
        <f t="shared" si="209"/>
        <v>CHR_1626</v>
      </c>
    </row>
    <row r="1838" spans="1:26">
      <c r="A1838" s="3">
        <f>ROW()</f>
        <v>1838</v>
      </c>
      <c r="B1838" s="184">
        <f t="shared" si="210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4582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4"/>
        <v/>
      </c>
      <c r="Q1838"/>
      <c r="R1838"/>
      <c r="S1838" s="151">
        <f t="shared" si="205"/>
        <v>265</v>
      </c>
      <c r="T1838" s="3" t="s">
        <v>4629</v>
      </c>
      <c r="U1838" s="114"/>
      <c r="V1838" s="114"/>
      <c r="W1838" s="155" t="str">
        <f t="shared" si="206"/>
        <v/>
      </c>
      <c r="X1838" s="105" t="str">
        <f t="shared" si="207"/>
        <v/>
      </c>
      <c r="Y1838" s="2">
        <f t="shared" si="208"/>
        <v>1791</v>
      </c>
      <c r="Z1838" t="str">
        <f t="shared" si="209"/>
        <v>CHR_1627</v>
      </c>
    </row>
    <row r="1839" spans="1:26">
      <c r="A1839" s="3">
        <f>ROW()</f>
        <v>1839</v>
      </c>
      <c r="B1839" s="184">
        <f t="shared" si="210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4582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4"/>
        <v/>
      </c>
      <c r="Q1839"/>
      <c r="R1839"/>
      <c r="S1839" s="151">
        <f t="shared" si="205"/>
        <v>265</v>
      </c>
      <c r="T1839" s="3" t="s">
        <v>4629</v>
      </c>
      <c r="U1839" s="114"/>
      <c r="V1839" s="114"/>
      <c r="W1839" s="155" t="str">
        <f t="shared" si="206"/>
        <v/>
      </c>
      <c r="X1839" s="105" t="str">
        <f t="shared" si="207"/>
        <v/>
      </c>
      <c r="Y1839" s="2">
        <f t="shared" si="208"/>
        <v>1792</v>
      </c>
      <c r="Z1839" t="str">
        <f t="shared" si="209"/>
        <v>CHR_1628</v>
      </c>
    </row>
    <row r="1840" spans="1:26">
      <c r="A1840" s="3">
        <f>ROW()</f>
        <v>1840</v>
      </c>
      <c r="B1840" s="184">
        <f t="shared" si="210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4582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4"/>
        <v/>
      </c>
      <c r="Q1840"/>
      <c r="R1840"/>
      <c r="S1840" s="151">
        <f t="shared" si="205"/>
        <v>265</v>
      </c>
      <c r="T1840" s="3" t="s">
        <v>4629</v>
      </c>
      <c r="U1840" s="114"/>
      <c r="V1840" s="114"/>
      <c r="W1840" s="155" t="str">
        <f t="shared" si="206"/>
        <v/>
      </c>
      <c r="X1840" s="105" t="str">
        <f t="shared" si="207"/>
        <v/>
      </c>
      <c r="Y1840" s="2">
        <f t="shared" si="208"/>
        <v>1793</v>
      </c>
      <c r="Z1840" t="str">
        <f t="shared" si="209"/>
        <v>CHR_1629</v>
      </c>
    </row>
    <row r="1841" spans="1:26">
      <c r="A1841" s="3">
        <f>ROW()</f>
        <v>1841</v>
      </c>
      <c r="B1841" s="184">
        <f t="shared" si="210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4582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4"/>
        <v/>
      </c>
      <c r="Q1841"/>
      <c r="R1841"/>
      <c r="S1841" s="151">
        <f t="shared" si="205"/>
        <v>265</v>
      </c>
      <c r="T1841" s="3" t="s">
        <v>4629</v>
      </c>
      <c r="U1841" s="114"/>
      <c r="V1841" s="114"/>
      <c r="W1841" s="155" t="str">
        <f t="shared" si="206"/>
        <v/>
      </c>
      <c r="X1841" s="105" t="str">
        <f t="shared" si="207"/>
        <v/>
      </c>
      <c r="Y1841" s="2">
        <f t="shared" si="208"/>
        <v>1794</v>
      </c>
      <c r="Z1841" t="str">
        <f t="shared" si="209"/>
        <v>CHR_1630</v>
      </c>
    </row>
    <row r="1842" spans="1:26">
      <c r="A1842" s="3">
        <f>ROW()</f>
        <v>1842</v>
      </c>
      <c r="B1842" s="184">
        <f t="shared" si="210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4582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4"/>
        <v/>
      </c>
      <c r="Q1842"/>
      <c r="R1842"/>
      <c r="S1842" s="151">
        <f t="shared" si="205"/>
        <v>265</v>
      </c>
      <c r="T1842" s="3" t="s">
        <v>4629</v>
      </c>
      <c r="U1842" s="114"/>
      <c r="V1842" s="114"/>
      <c r="W1842" s="155" t="str">
        <f t="shared" si="206"/>
        <v/>
      </c>
      <c r="X1842" s="105" t="str">
        <f t="shared" si="207"/>
        <v/>
      </c>
      <c r="Y1842" s="2">
        <f t="shared" si="208"/>
        <v>1795</v>
      </c>
      <c r="Z1842" t="str">
        <f t="shared" si="209"/>
        <v>CHR_1631</v>
      </c>
    </row>
    <row r="1843" spans="1:26">
      <c r="A1843" s="3">
        <f>ROW()</f>
        <v>1843</v>
      </c>
      <c r="B1843" s="184">
        <f t="shared" si="210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4582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4"/>
        <v>NOT EQUAL</v>
      </c>
      <c r="Q1843"/>
      <c r="R1843"/>
      <c r="S1843" s="151">
        <f t="shared" si="205"/>
        <v>265</v>
      </c>
      <c r="T1843" s="3" t="s">
        <v>4629</v>
      </c>
      <c r="U1843" s="114"/>
      <c r="V1843" s="114"/>
      <c r="W1843" s="155" t="str">
        <f t="shared" si="206"/>
        <v/>
      </c>
      <c r="X1843" s="105" t="str">
        <f t="shared" si="207"/>
        <v/>
      </c>
      <c r="Y1843" s="2">
        <f t="shared" si="208"/>
        <v>1796</v>
      </c>
      <c r="Z1843" t="str">
        <f t="shared" si="209"/>
        <v>CHR_qoppa</v>
      </c>
    </row>
    <row r="1844" spans="1:26">
      <c r="A1844" s="3">
        <f>ROW()</f>
        <v>1844</v>
      </c>
      <c r="B1844" s="184">
        <f t="shared" si="210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4582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4"/>
        <v>NOT EQUAL</v>
      </c>
      <c r="Q1844"/>
      <c r="R1844"/>
      <c r="S1844" s="151">
        <f t="shared" si="205"/>
        <v>265</v>
      </c>
      <c r="T1844" s="3" t="s">
        <v>4629</v>
      </c>
      <c r="U1844" s="114"/>
      <c r="V1844" s="114"/>
      <c r="W1844" s="155" t="str">
        <f t="shared" si="206"/>
        <v/>
      </c>
      <c r="X1844" s="105" t="str">
        <f t="shared" si="207"/>
        <v/>
      </c>
      <c r="Y1844" s="2">
        <f t="shared" si="208"/>
        <v>1797</v>
      </c>
      <c r="Z1844" t="str">
        <f t="shared" si="209"/>
        <v>CHR_digamma</v>
      </c>
    </row>
    <row r="1845" spans="1:26">
      <c r="A1845" s="3">
        <f>ROW()</f>
        <v>1845</v>
      </c>
      <c r="B1845" s="184">
        <f t="shared" si="210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4582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4"/>
        <v>NOT EQUAL</v>
      </c>
      <c r="Q1845"/>
      <c r="R1845"/>
      <c r="S1845" s="151">
        <f t="shared" si="205"/>
        <v>265</v>
      </c>
      <c r="T1845" s="3" t="s">
        <v>4629</v>
      </c>
      <c r="U1845" s="114"/>
      <c r="V1845" s="114"/>
      <c r="W1845" s="155" t="str">
        <f t="shared" si="206"/>
        <v/>
      </c>
      <c r="X1845" s="105" t="str">
        <f t="shared" si="207"/>
        <v/>
      </c>
      <c r="Y1845" s="2">
        <f t="shared" si="208"/>
        <v>1798</v>
      </c>
      <c r="Z1845" t="str">
        <f t="shared" si="209"/>
        <v>CHR_sampi</v>
      </c>
    </row>
    <row r="1846" spans="1:26">
      <c r="A1846" s="3">
        <f>ROW()</f>
        <v>1846</v>
      </c>
      <c r="B1846" s="184">
        <f t="shared" si="210"/>
        <v>1799</v>
      </c>
      <c r="C1846" s="1" t="s">
        <v>4095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4583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4"/>
        <v/>
      </c>
      <c r="Q1846"/>
      <c r="R1846"/>
      <c r="S1846" s="151">
        <f t="shared" si="205"/>
        <v>266</v>
      </c>
      <c r="T1846" s="3" t="s">
        <v>4548</v>
      </c>
      <c r="U1846" s="114" t="s">
        <v>4456</v>
      </c>
      <c r="V1846" s="114"/>
      <c r="W1846" s="155" t="str">
        <f t="shared" si="206"/>
        <v>"COMPLEX"</v>
      </c>
      <c r="X1846" s="105" t="str">
        <f t="shared" si="207"/>
        <v>COMPLEX</v>
      </c>
      <c r="Y1846" s="2">
        <f t="shared" si="208"/>
        <v>1799</v>
      </c>
      <c r="Z1846" t="str">
        <f t="shared" si="209"/>
        <v>KEY_COMPLEX</v>
      </c>
    </row>
    <row r="1847" spans="1:26">
      <c r="A1847" s="3">
        <f>ROW()</f>
        <v>1847</v>
      </c>
      <c r="B1847" s="184">
        <f t="shared" si="210"/>
        <v>1800</v>
      </c>
      <c r="C1847" s="65" t="s">
        <v>4114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4583</v>
      </c>
      <c r="L1847" s="1" t="s">
        <v>3805</v>
      </c>
      <c r="M1847" s="21" t="s">
        <v>4134</v>
      </c>
      <c r="N1847" s="21" t="s">
        <v>20</v>
      </c>
      <c r="O1847"/>
      <c r="P1847" t="str">
        <f t="shared" si="204"/>
        <v>NOT EQUAL</v>
      </c>
      <c r="Q1847"/>
      <c r="R1847"/>
      <c r="S1847" s="151">
        <f t="shared" si="205"/>
        <v>267</v>
      </c>
      <c r="T1847" s="3" t="s">
        <v>4548</v>
      </c>
      <c r="U1847" s="114"/>
      <c r="V1847" s="114"/>
      <c r="W1847" s="155" t="str">
        <f t="shared" si="206"/>
        <v>STD_RIGHT_ARROW "POLAR"</v>
      </c>
      <c r="X1847" s="105" t="str">
        <f t="shared" si="207"/>
        <v>&gt;POLAR</v>
      </c>
      <c r="Y1847" s="2">
        <f t="shared" si="208"/>
        <v>1800</v>
      </c>
      <c r="Z1847" t="str">
        <f t="shared" si="209"/>
        <v>ITM_toPOL2</v>
      </c>
    </row>
    <row r="1848" spans="1:26">
      <c r="A1848" s="3">
        <f>ROW()</f>
        <v>1848</v>
      </c>
      <c r="B1848" s="184">
        <f t="shared" si="210"/>
        <v>1801</v>
      </c>
      <c r="C1848" s="65" t="s">
        <v>4115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4583</v>
      </c>
      <c r="L1848" s="1" t="s">
        <v>3806</v>
      </c>
      <c r="M1848" s="21" t="s">
        <v>4135</v>
      </c>
      <c r="N1848" s="21" t="s">
        <v>20</v>
      </c>
      <c r="O1848"/>
      <c r="P1848" t="str">
        <f t="shared" si="204"/>
        <v>NOT EQUAL</v>
      </c>
      <c r="Q1848"/>
      <c r="R1848"/>
      <c r="S1848" s="151">
        <f t="shared" si="205"/>
        <v>268</v>
      </c>
      <c r="T1848" s="3" t="s">
        <v>4548</v>
      </c>
      <c r="U1848" s="114"/>
      <c r="V1848" s="114"/>
      <c r="W1848" s="155" t="str">
        <f t="shared" si="206"/>
        <v>STD_RIGHT_ARROW "RECT"</v>
      </c>
      <c r="X1848" s="105" t="str">
        <f t="shared" si="207"/>
        <v>&gt;RECT</v>
      </c>
      <c r="Y1848" s="2">
        <f t="shared" si="208"/>
        <v>1801</v>
      </c>
      <c r="Z1848" t="str">
        <f t="shared" si="209"/>
        <v>ITM_toREC2</v>
      </c>
    </row>
    <row r="1849" spans="1:26">
      <c r="A1849" s="3">
        <f>ROW()</f>
        <v>1849</v>
      </c>
      <c r="B1849" s="184">
        <f t="shared" si="210"/>
        <v>1802</v>
      </c>
      <c r="C1849" s="1" t="s">
        <v>4481</v>
      </c>
      <c r="D1849" s="1" t="s">
        <v>3874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4582</v>
      </c>
      <c r="L1849" s="1"/>
      <c r="M1849" s="21" t="s">
        <v>4482</v>
      </c>
      <c r="N1849" s="21"/>
      <c r="O1849"/>
      <c r="P1849" t="str">
        <f t="shared" si="204"/>
        <v/>
      </c>
      <c r="Q1849"/>
      <c r="R1849"/>
      <c r="S1849" s="151">
        <f t="shared" si="205"/>
        <v>269</v>
      </c>
      <c r="T1849" s="3" t="s">
        <v>4567</v>
      </c>
      <c r="U1849" s="114" t="s">
        <v>4456</v>
      </c>
      <c r="V1849" s="114"/>
      <c r="W1849" s="155" t="str">
        <f t="shared" si="206"/>
        <v>"ERPN"</v>
      </c>
      <c r="X1849" s="105" t="str">
        <f t="shared" si="207"/>
        <v>ERPN</v>
      </c>
      <c r="Y1849" s="2">
        <f t="shared" si="208"/>
        <v>1802</v>
      </c>
      <c r="Z1849" t="str">
        <f t="shared" si="209"/>
        <v>ITM_eRPN_ON</v>
      </c>
    </row>
    <row r="1850" spans="1:26">
      <c r="A1850" s="3">
        <f>ROW()</f>
        <v>1850</v>
      </c>
      <c r="B1850" s="184">
        <f t="shared" si="210"/>
        <v>1803</v>
      </c>
      <c r="C1850" s="1" t="s">
        <v>4481</v>
      </c>
      <c r="D1850" s="1" t="s">
        <v>3873</v>
      </c>
      <c r="E1850" s="121" t="s">
        <v>4484</v>
      </c>
      <c r="F1850" s="121" t="s">
        <v>4484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4582</v>
      </c>
      <c r="L1850" s="1"/>
      <c r="M1850" s="21" t="s">
        <v>4483</v>
      </c>
      <c r="N1850" s="21"/>
      <c r="O1850"/>
      <c r="P1850" t="str">
        <f t="shared" si="204"/>
        <v/>
      </c>
      <c r="Q1850"/>
      <c r="R1850"/>
      <c r="S1850" s="151">
        <f t="shared" si="205"/>
        <v>270</v>
      </c>
      <c r="T1850" s="3" t="s">
        <v>4567</v>
      </c>
      <c r="U1850" s="114" t="s">
        <v>4456</v>
      </c>
      <c r="V1850" s="114"/>
      <c r="W1850" s="155" t="str">
        <f t="shared" si="206"/>
        <v>"RPN"</v>
      </c>
      <c r="X1850" s="105" t="str">
        <f t="shared" si="207"/>
        <v>RPN</v>
      </c>
      <c r="Y1850" s="2">
        <f t="shared" si="208"/>
        <v>1803</v>
      </c>
      <c r="Z1850" t="str">
        <f t="shared" si="209"/>
        <v>ITM_eRPN_OFF</v>
      </c>
    </row>
    <row r="1851" spans="1:26">
      <c r="A1851" s="3">
        <f>ROW()</f>
        <v>1851</v>
      </c>
      <c r="B1851" s="184">
        <f t="shared" si="210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4582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4"/>
        <v/>
      </c>
      <c r="Q1851"/>
      <c r="R1851"/>
      <c r="S1851" s="151">
        <f t="shared" si="205"/>
        <v>270</v>
      </c>
      <c r="T1851" s="3" t="s">
        <v>4567</v>
      </c>
      <c r="U1851" s="114"/>
      <c r="V1851" s="114"/>
      <c r="W1851" s="155" t="str">
        <f t="shared" si="206"/>
        <v/>
      </c>
      <c r="X1851" s="105" t="str">
        <f t="shared" si="207"/>
        <v/>
      </c>
      <c r="Y1851" s="2">
        <f t="shared" si="208"/>
        <v>1804</v>
      </c>
      <c r="Z1851" t="str">
        <f t="shared" si="209"/>
        <v>ITM_ERPN</v>
      </c>
    </row>
    <row r="1852" spans="1:26">
      <c r="A1852" s="3">
        <f>ROW()</f>
        <v>1852</v>
      </c>
      <c r="B1852" s="184">
        <f t="shared" si="210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4582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4"/>
        <v/>
      </c>
      <c r="Q1852"/>
      <c r="R1852"/>
      <c r="S1852" s="151">
        <f t="shared" si="205"/>
        <v>270</v>
      </c>
      <c r="T1852" s="3" t="s">
        <v>4567</v>
      </c>
      <c r="U1852" s="114"/>
      <c r="V1852" s="114"/>
      <c r="W1852" s="155" t="str">
        <f t="shared" si="206"/>
        <v/>
      </c>
      <c r="X1852" s="105" t="str">
        <f t="shared" si="207"/>
        <v/>
      </c>
      <c r="Y1852" s="2">
        <f t="shared" si="208"/>
        <v>1805</v>
      </c>
      <c r="Z1852" t="str">
        <f t="shared" si="209"/>
        <v>ITM_HOMEx3</v>
      </c>
    </row>
    <row r="1853" spans="1:26">
      <c r="A1853" s="3">
        <f>ROW()</f>
        <v>1853</v>
      </c>
      <c r="B1853" s="184">
        <f t="shared" si="210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4582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4"/>
        <v/>
      </c>
      <c r="Q1853"/>
      <c r="R1853"/>
      <c r="S1853" s="151">
        <f t="shared" si="205"/>
        <v>270</v>
      </c>
      <c r="T1853" s="3" t="s">
        <v>4567</v>
      </c>
      <c r="U1853" s="114"/>
      <c r="V1853" s="114"/>
      <c r="W1853" s="155" t="str">
        <f t="shared" si="206"/>
        <v/>
      </c>
      <c r="X1853" s="105" t="str">
        <f t="shared" si="207"/>
        <v/>
      </c>
      <c r="Y1853" s="2">
        <f t="shared" si="208"/>
        <v>1806</v>
      </c>
      <c r="Z1853" t="str">
        <f t="shared" si="209"/>
        <v>ITM_SHTIM</v>
      </c>
    </row>
    <row r="1854" spans="1:26">
      <c r="A1854" s="3">
        <f>ROW()</f>
        <v>1854</v>
      </c>
      <c r="B1854" s="184">
        <f t="shared" ref="B1854:B1917" si="212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4582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3">IF(E1854=F1854,"","NOT EQUAL")</f>
        <v/>
      </c>
      <c r="Q1854"/>
      <c r="R1854"/>
      <c r="S1854" s="151">
        <f t="shared" ref="S1854:S1917" si="214">IF(X1854&lt;&gt;"",S1853+1,S1853)</f>
        <v>270</v>
      </c>
      <c r="T1854" s="3" t="s">
        <v>4567</v>
      </c>
      <c r="U1854" s="114"/>
      <c r="V1854" s="114"/>
      <c r="W1854" s="155" t="str">
        <f t="shared" ref="W1854:W1917" si="215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6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7">B1854</f>
        <v>1807</v>
      </c>
      <c r="Z1854" t="str">
        <f t="shared" ref="Z1854:Z1917" si="218">M1854</f>
        <v>ITM_CB_CPXRES</v>
      </c>
    </row>
    <row r="1855" spans="1:26">
      <c r="A1855" s="3">
        <f>ROW()</f>
        <v>1855</v>
      </c>
      <c r="B1855" s="184">
        <f t="shared" si="212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4582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3"/>
        <v/>
      </c>
      <c r="Q1855"/>
      <c r="R1855"/>
      <c r="S1855" s="151">
        <f t="shared" si="214"/>
        <v>270</v>
      </c>
      <c r="T1855" s="3" t="s">
        <v>4567</v>
      </c>
      <c r="U1855" s="114"/>
      <c r="V1855" s="114"/>
      <c r="W1855" s="155" t="str">
        <f t="shared" si="215"/>
        <v/>
      </c>
      <c r="X1855" s="105" t="str">
        <f t="shared" si="216"/>
        <v/>
      </c>
      <c r="Y1855" s="2">
        <f t="shared" si="217"/>
        <v>1808</v>
      </c>
      <c r="Z1855" t="str">
        <f t="shared" si="218"/>
        <v>ITM_CB_LEADING_ZERO</v>
      </c>
    </row>
    <row r="1856" spans="1:26">
      <c r="A1856" s="3">
        <f>ROW()</f>
        <v>1856</v>
      </c>
      <c r="B1856" s="184">
        <f t="shared" si="212"/>
        <v>1809</v>
      </c>
      <c r="C1856" s="30" t="s">
        <v>4509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4582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3"/>
        <v>NOT EQUAL</v>
      </c>
      <c r="Q1856"/>
      <c r="R1856"/>
      <c r="S1856" s="151">
        <f t="shared" si="214"/>
        <v>271</v>
      </c>
      <c r="T1856" s="3" t="s">
        <v>4567</v>
      </c>
      <c r="U1856" s="114"/>
      <c r="V1856" s="114" t="s">
        <v>4464</v>
      </c>
      <c r="W1856" s="155" t="str">
        <f t="shared" si="215"/>
        <v/>
      </c>
      <c r="X1856" s="105" t="str">
        <f t="shared" si="216"/>
        <v>CASE</v>
      </c>
      <c r="Y1856" s="2">
        <f t="shared" si="217"/>
        <v>1809</v>
      </c>
      <c r="Z1856" t="str">
        <f t="shared" si="218"/>
        <v>CHR_case</v>
      </c>
    </row>
    <row r="1857" spans="1:26">
      <c r="A1857" s="3">
        <f>ROW()</f>
        <v>1857</v>
      </c>
      <c r="B1857" s="184">
        <f t="shared" si="212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4582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3"/>
        <v>NOT EQUAL</v>
      </c>
      <c r="Q1857"/>
      <c r="R1857"/>
      <c r="S1857" s="151">
        <f t="shared" si="214"/>
        <v>271</v>
      </c>
      <c r="T1857" s="3" t="s">
        <v>4567</v>
      </c>
      <c r="U1857" s="114"/>
      <c r="V1857" s="114"/>
      <c r="W1857" s="155" t="str">
        <f t="shared" si="215"/>
        <v/>
      </c>
      <c r="X1857" s="105" t="str">
        <f t="shared" si="216"/>
        <v/>
      </c>
      <c r="Y1857" s="2">
        <f t="shared" si="217"/>
        <v>1810</v>
      </c>
      <c r="Z1857" t="str">
        <f t="shared" si="218"/>
        <v>ITM_BASE_HOME</v>
      </c>
    </row>
    <row r="1858" spans="1:26">
      <c r="A1858" s="3">
        <f>ROW()</f>
        <v>1858</v>
      </c>
      <c r="B1858" s="184">
        <f t="shared" si="212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4582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3"/>
        <v>NOT EQUAL</v>
      </c>
      <c r="Q1858"/>
      <c r="R1858"/>
      <c r="S1858" s="151">
        <f t="shared" si="214"/>
        <v>271</v>
      </c>
      <c r="T1858" s="3" t="s">
        <v>4567</v>
      </c>
      <c r="U1858" s="114"/>
      <c r="V1858" s="114"/>
      <c r="W1858" s="155" t="str">
        <f t="shared" si="215"/>
        <v/>
      </c>
      <c r="X1858" s="105" t="str">
        <f t="shared" si="216"/>
        <v/>
      </c>
      <c r="Y1858" s="2">
        <f t="shared" si="217"/>
        <v>1811</v>
      </c>
      <c r="Z1858" t="str">
        <f t="shared" si="218"/>
        <v>ITM_BASE_AHOME</v>
      </c>
    </row>
    <row r="1859" spans="1:26">
      <c r="A1859" s="3">
        <f>ROW()</f>
        <v>1859</v>
      </c>
      <c r="B1859" s="184">
        <f t="shared" si="212"/>
        <v>1812</v>
      </c>
      <c r="C1859" s="1" t="s">
        <v>2420</v>
      </c>
      <c r="D1859" s="1" t="s">
        <v>4047</v>
      </c>
      <c r="E1859" s="18" t="s">
        <v>4045</v>
      </c>
      <c r="F1859" s="18" t="s">
        <v>4038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4582</v>
      </c>
      <c r="L1859" s="1" t="s">
        <v>4042</v>
      </c>
      <c r="M1859" s="21" t="s">
        <v>4046</v>
      </c>
      <c r="N1859" s="21" t="s">
        <v>4042</v>
      </c>
      <c r="O1859"/>
      <c r="P1859" t="str">
        <f t="shared" si="213"/>
        <v>NOT EQUAL</v>
      </c>
      <c r="Q1859"/>
      <c r="R1859"/>
      <c r="S1859" s="151">
        <f t="shared" si="214"/>
        <v>271</v>
      </c>
      <c r="T1859" s="3" t="s">
        <v>4567</v>
      </c>
      <c r="U1859" s="114"/>
      <c r="V1859" s="114"/>
      <c r="W1859" s="155" t="str">
        <f t="shared" si="215"/>
        <v/>
      </c>
      <c r="X1859" s="105" t="str">
        <f t="shared" si="216"/>
        <v/>
      </c>
      <c r="Y1859" s="2">
        <f t="shared" si="217"/>
        <v>1812</v>
      </c>
      <c r="Z1859" t="str">
        <f t="shared" si="218"/>
        <v>ITM_H_SUMRY</v>
      </c>
    </row>
    <row r="1860" spans="1:26">
      <c r="A1860" s="3">
        <f>ROW()</f>
        <v>1860</v>
      </c>
      <c r="B1860" s="184">
        <f t="shared" si="212"/>
        <v>1813</v>
      </c>
      <c r="C1860" s="1" t="s">
        <v>2420</v>
      </c>
      <c r="D1860" s="1" t="s">
        <v>4048</v>
      </c>
      <c r="E1860" s="18" t="s">
        <v>4037</v>
      </c>
      <c r="F1860" s="18" t="s">
        <v>4041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4582</v>
      </c>
      <c r="L1860" s="1" t="s">
        <v>4042</v>
      </c>
      <c r="M1860" s="21" t="s">
        <v>4044</v>
      </c>
      <c r="N1860" s="21" t="s">
        <v>4042</v>
      </c>
      <c r="O1860"/>
      <c r="P1860" t="str">
        <f t="shared" si="213"/>
        <v>NOT EQUAL</v>
      </c>
      <c r="Q1860"/>
      <c r="R1860"/>
      <c r="S1860" s="151">
        <f t="shared" si="214"/>
        <v>271</v>
      </c>
      <c r="T1860" s="3" t="s">
        <v>4567</v>
      </c>
      <c r="U1860" s="114"/>
      <c r="V1860" s="114"/>
      <c r="W1860" s="155" t="str">
        <f t="shared" si="215"/>
        <v/>
      </c>
      <c r="X1860" s="105" t="str">
        <f t="shared" si="216"/>
        <v/>
      </c>
      <c r="Y1860" s="2">
        <f t="shared" si="217"/>
        <v>1813</v>
      </c>
      <c r="Z1860" t="str">
        <f t="shared" si="218"/>
        <v>ITM_H_REPLCA</v>
      </c>
    </row>
    <row r="1861" spans="1:26">
      <c r="A1861" s="3">
        <f>ROW()</f>
        <v>1861</v>
      </c>
      <c r="B1861" s="184">
        <f t="shared" si="212"/>
        <v>1814</v>
      </c>
      <c r="C1861" s="1" t="s">
        <v>2420</v>
      </c>
      <c r="D1861" s="1" t="s">
        <v>4049</v>
      </c>
      <c r="E1861" s="18" t="s">
        <v>4040</v>
      </c>
      <c r="F1861" s="18" t="s">
        <v>4039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4582</v>
      </c>
      <c r="L1861" s="1" t="s">
        <v>4042</v>
      </c>
      <c r="M1861" s="21" t="s">
        <v>4043</v>
      </c>
      <c r="N1861" s="21" t="s">
        <v>4042</v>
      </c>
      <c r="O1861"/>
      <c r="P1861" t="str">
        <f t="shared" si="213"/>
        <v>NOT EQUAL</v>
      </c>
      <c r="Q1861"/>
      <c r="R1861"/>
      <c r="S1861" s="151">
        <f t="shared" si="214"/>
        <v>271</v>
      </c>
      <c r="T1861" s="3" t="s">
        <v>4567</v>
      </c>
      <c r="U1861" s="114"/>
      <c r="V1861" s="114"/>
      <c r="W1861" s="155" t="str">
        <f t="shared" si="215"/>
        <v/>
      </c>
      <c r="X1861" s="105" t="str">
        <f t="shared" si="216"/>
        <v/>
      </c>
      <c r="Y1861" s="2">
        <f t="shared" si="217"/>
        <v>1814</v>
      </c>
      <c r="Z1861" t="str">
        <f t="shared" si="218"/>
        <v>ITM_H_FIXED</v>
      </c>
    </row>
    <row r="1862" spans="1:26">
      <c r="A1862" s="3">
        <f>ROW()</f>
        <v>1862</v>
      </c>
      <c r="B1862" s="184">
        <f t="shared" si="212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4583</v>
      </c>
      <c r="L1862" s="1"/>
      <c r="M1862" s="21" t="s">
        <v>3614</v>
      </c>
      <c r="N1862" s="21" t="s">
        <v>3776</v>
      </c>
      <c r="O1862"/>
      <c r="P1862" t="str">
        <f t="shared" si="213"/>
        <v/>
      </c>
      <c r="Q1862"/>
      <c r="R1862"/>
      <c r="S1862" s="151">
        <f t="shared" si="214"/>
        <v>271</v>
      </c>
      <c r="T1862" s="3" t="s">
        <v>4567</v>
      </c>
      <c r="U1862" s="114"/>
      <c r="V1862" s="114"/>
      <c r="W1862" s="155" t="str">
        <f t="shared" si="215"/>
        <v/>
      </c>
      <c r="X1862" s="105" t="str">
        <f t="shared" si="216"/>
        <v/>
      </c>
      <c r="Y1862" s="2">
        <f t="shared" si="217"/>
        <v>1815</v>
      </c>
      <c r="Z1862" t="str">
        <f t="shared" si="218"/>
        <v>ITM_HOMEx3T</v>
      </c>
    </row>
    <row r="1863" spans="1:26">
      <c r="A1863" s="3">
        <f>ROW()</f>
        <v>1863</v>
      </c>
      <c r="B1863" s="184">
        <f t="shared" si="212"/>
        <v>1816</v>
      </c>
      <c r="C1863" s="1" t="s">
        <v>2420</v>
      </c>
      <c r="D1863" s="1" t="s">
        <v>3986</v>
      </c>
      <c r="E1863" s="17" t="s">
        <v>3991</v>
      </c>
      <c r="F1863" s="17" t="s">
        <v>3991</v>
      </c>
      <c r="G1863" s="58">
        <v>0</v>
      </c>
      <c r="H1863" s="58">
        <v>0</v>
      </c>
      <c r="I1863" s="16" t="s">
        <v>3</v>
      </c>
      <c r="J1863" s="16" t="s">
        <v>2189</v>
      </c>
      <c r="K1863" s="134" t="s">
        <v>4582</v>
      </c>
      <c r="L1863" s="10" t="s">
        <v>3987</v>
      </c>
      <c r="M1863" s="21" t="s">
        <v>3988</v>
      </c>
      <c r="N1863" s="21" t="s">
        <v>3989</v>
      </c>
      <c r="O1863"/>
      <c r="P1863" t="str">
        <f t="shared" si="213"/>
        <v/>
      </c>
      <c r="Q1863"/>
      <c r="R1863"/>
      <c r="S1863" s="151">
        <f t="shared" si="214"/>
        <v>271</v>
      </c>
      <c r="T1863" s="3" t="s">
        <v>4567</v>
      </c>
      <c r="U1863" s="114"/>
      <c r="V1863" s="114"/>
      <c r="W1863" s="155" t="str">
        <f t="shared" si="215"/>
        <v/>
      </c>
      <c r="X1863" s="105" t="str">
        <f t="shared" si="216"/>
        <v/>
      </c>
      <c r="Y1863" s="2">
        <f t="shared" si="217"/>
        <v>1816</v>
      </c>
      <c r="Z1863" t="str">
        <f t="shared" si="218"/>
        <v>ITM_VECT</v>
      </c>
    </row>
    <row r="1864" spans="1:26">
      <c r="A1864" s="3">
        <f>ROW()</f>
        <v>1864</v>
      </c>
      <c r="B1864" s="184">
        <f t="shared" si="212"/>
        <v>1817</v>
      </c>
      <c r="C1864" s="1" t="s">
        <v>2420</v>
      </c>
      <c r="D1864" s="1" t="s">
        <v>4362</v>
      </c>
      <c r="E1864" s="17" t="s">
        <v>4363</v>
      </c>
      <c r="F1864" s="17" t="s">
        <v>4365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4582</v>
      </c>
      <c r="L1864" s="10"/>
      <c r="M1864" s="21" t="s">
        <v>4364</v>
      </c>
      <c r="N1864" s="21"/>
      <c r="O1864"/>
      <c r="P1864" t="str">
        <f t="shared" si="213"/>
        <v>NOT EQUAL</v>
      </c>
      <c r="Q1864"/>
      <c r="R1864"/>
      <c r="S1864" s="151">
        <f t="shared" si="214"/>
        <v>271</v>
      </c>
      <c r="T1864" s="3" t="s">
        <v>4567</v>
      </c>
      <c r="U1864" s="114"/>
      <c r="V1864" s="114"/>
      <c r="W1864" s="155" t="str">
        <f t="shared" si="215"/>
        <v/>
      </c>
      <c r="X1864" s="105" t="str">
        <f t="shared" si="216"/>
        <v/>
      </c>
      <c r="Y1864" s="2">
        <f t="shared" si="217"/>
        <v>1817</v>
      </c>
      <c r="Z1864" t="str">
        <f t="shared" si="218"/>
        <v>ITM_LARGELI</v>
      </c>
    </row>
    <row r="1865" spans="1:26">
      <c r="A1865" s="3">
        <f>ROW()</f>
        <v>1865</v>
      </c>
      <c r="B1865" s="184">
        <f t="shared" si="212"/>
        <v>1818</v>
      </c>
      <c r="C1865" s="66" t="s">
        <v>2393</v>
      </c>
      <c r="D1865" s="66" t="s">
        <v>3907</v>
      </c>
      <c r="E1865" s="67" t="s">
        <v>4133</v>
      </c>
      <c r="F1865" s="67" t="s">
        <v>4133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4583</v>
      </c>
      <c r="L1865" s="1" t="s">
        <v>3821</v>
      </c>
      <c r="M1865" s="21" t="s">
        <v>4131</v>
      </c>
      <c r="N1865" s="21" t="s">
        <v>4132</v>
      </c>
      <c r="O1865"/>
      <c r="P1865" t="str">
        <f t="shared" si="213"/>
        <v/>
      </c>
      <c r="Q1865"/>
      <c r="R1865"/>
      <c r="S1865" s="151">
        <f t="shared" si="214"/>
        <v>271</v>
      </c>
      <c r="T1865" s="3" t="s">
        <v>4630</v>
      </c>
      <c r="U1865" s="114"/>
      <c r="V1865" s="114"/>
      <c r="W1865" s="155" t="str">
        <f t="shared" si="215"/>
        <v/>
      </c>
      <c r="X1865" s="105" t="str">
        <f t="shared" si="216"/>
        <v/>
      </c>
      <c r="Y1865" s="2">
        <f t="shared" si="217"/>
        <v>1818</v>
      </c>
      <c r="Z1865" t="str">
        <f t="shared" si="218"/>
        <v>ITM_PGMTST</v>
      </c>
    </row>
    <row r="1866" spans="1:26">
      <c r="A1866" s="3">
        <f>ROW()</f>
        <v>1866</v>
      </c>
      <c r="B1866" s="184">
        <f t="shared" si="212"/>
        <v>1819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3888</v>
      </c>
      <c r="I1866" s="16" t="s">
        <v>3</v>
      </c>
      <c r="J1866" s="16" t="s">
        <v>2189</v>
      </c>
      <c r="K1866" s="134" t="s">
        <v>4582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3"/>
        <v/>
      </c>
      <c r="Q1866"/>
      <c r="R1866"/>
      <c r="S1866" s="151">
        <f t="shared" si="214"/>
        <v>272</v>
      </c>
      <c r="T1866" s="3" t="s">
        <v>4568</v>
      </c>
      <c r="U1866" s="114" t="s">
        <v>4456</v>
      </c>
      <c r="V1866" s="114"/>
      <c r="W1866" s="155" t="str">
        <f t="shared" si="215"/>
        <v>"SIG"</v>
      </c>
      <c r="X1866" s="105" t="str">
        <f t="shared" si="216"/>
        <v>SIG</v>
      </c>
      <c r="Y1866" s="2">
        <f t="shared" si="217"/>
        <v>1819</v>
      </c>
      <c r="Z1866" t="str">
        <f t="shared" si="218"/>
        <v>ITM_SIGFIG</v>
      </c>
    </row>
    <row r="1867" spans="1:26">
      <c r="A1867" s="3">
        <f>ROW()</f>
        <v>1867</v>
      </c>
      <c r="B1867" s="184">
        <f t="shared" si="212"/>
        <v>1820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3888</v>
      </c>
      <c r="I1867" s="16" t="s">
        <v>3</v>
      </c>
      <c r="J1867" s="16" t="s">
        <v>2189</v>
      </c>
      <c r="K1867" s="134" t="s">
        <v>4582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3"/>
        <v/>
      </c>
      <c r="Q1867"/>
      <c r="R1867"/>
      <c r="S1867" s="151">
        <f t="shared" si="214"/>
        <v>273</v>
      </c>
      <c r="T1867" s="3" t="s">
        <v>4568</v>
      </c>
      <c r="U1867" s="114" t="s">
        <v>4456</v>
      </c>
      <c r="V1867" s="114"/>
      <c r="W1867" s="155" t="str">
        <f t="shared" si="215"/>
        <v>"UNIT"</v>
      </c>
      <c r="X1867" s="105" t="str">
        <f t="shared" si="216"/>
        <v>UNIT</v>
      </c>
      <c r="Y1867" s="2">
        <f t="shared" si="217"/>
        <v>1820</v>
      </c>
      <c r="Z1867" t="str">
        <f t="shared" si="218"/>
        <v>ITM_UNIT</v>
      </c>
    </row>
    <row r="1868" spans="1:26">
      <c r="A1868" s="3">
        <f>ROW()</f>
        <v>1868</v>
      </c>
      <c r="B1868" s="184">
        <f t="shared" si="212"/>
        <v>1821</v>
      </c>
      <c r="C1868" s="9" t="s">
        <v>4433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4583</v>
      </c>
      <c r="L1868" s="151"/>
      <c r="M1868" s="21" t="s">
        <v>4441</v>
      </c>
      <c r="N1868" s="21" t="s">
        <v>3782</v>
      </c>
      <c r="O1868" s="151"/>
      <c r="P1868" t="str">
        <f t="shared" si="213"/>
        <v/>
      </c>
      <c r="Q1868" s="151"/>
      <c r="R1868" s="151"/>
      <c r="S1868" s="151">
        <f t="shared" si="214"/>
        <v>274</v>
      </c>
      <c r="T1868" s="3" t="s">
        <v>4568</v>
      </c>
      <c r="U1868" s="114"/>
      <c r="V1868" s="114"/>
      <c r="W1868" s="155" t="str">
        <f t="shared" si="215"/>
        <v>"ROUND"</v>
      </c>
      <c r="X1868" s="105" t="str">
        <f t="shared" si="216"/>
        <v>ROUND</v>
      </c>
      <c r="Y1868" s="2">
        <f t="shared" si="217"/>
        <v>1821</v>
      </c>
      <c r="Z1868" t="str">
        <f t="shared" si="218"/>
        <v>ITM_ROUND2</v>
      </c>
    </row>
    <row r="1869" spans="1:26">
      <c r="A1869" s="3">
        <f>ROW()</f>
        <v>1869</v>
      </c>
      <c r="B1869" s="184">
        <f t="shared" si="212"/>
        <v>1822</v>
      </c>
      <c r="C1869" s="9" t="s">
        <v>4434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4583</v>
      </c>
      <c r="L1869" s="151"/>
      <c r="M1869" s="21" t="s">
        <v>4440</v>
      </c>
      <c r="N1869" s="21" t="s">
        <v>3782</v>
      </c>
      <c r="O1869" s="151"/>
      <c r="P1869" t="str">
        <f t="shared" si="213"/>
        <v/>
      </c>
      <c r="Q1869" s="151"/>
      <c r="R1869" s="151"/>
      <c r="S1869" s="151">
        <f t="shared" si="214"/>
        <v>275</v>
      </c>
      <c r="T1869" s="3" t="s">
        <v>4568</v>
      </c>
      <c r="U1869" s="114"/>
      <c r="V1869" s="114"/>
      <c r="W1869" s="155" t="str">
        <f t="shared" si="215"/>
        <v>"ROUNDI"</v>
      </c>
      <c r="X1869" s="105" t="str">
        <f t="shared" si="216"/>
        <v>ROUNDI</v>
      </c>
      <c r="Y1869" s="2">
        <f t="shared" si="217"/>
        <v>1822</v>
      </c>
      <c r="Z1869" t="str">
        <f t="shared" si="218"/>
        <v>ITM_ROUNDI2</v>
      </c>
    </row>
    <row r="1870" spans="1:26">
      <c r="A1870" s="3">
        <f>ROW()</f>
        <v>1870</v>
      </c>
      <c r="B1870" s="184">
        <f t="shared" si="212"/>
        <v>1823</v>
      </c>
      <c r="C1870" s="66" t="s">
        <v>4127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4583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3"/>
        <v>NOT EQUAL</v>
      </c>
      <c r="Q1870"/>
      <c r="R1870"/>
      <c r="S1870" s="151">
        <f t="shared" si="214"/>
        <v>276</v>
      </c>
      <c r="T1870" s="3" t="s">
        <v>4551</v>
      </c>
      <c r="U1870" s="114"/>
      <c r="V1870" s="114"/>
      <c r="W1870" s="155" t="str">
        <f t="shared" si="215"/>
        <v>"OP_A"</v>
      </c>
      <c r="X1870" s="105" t="str">
        <f t="shared" si="216"/>
        <v>OP_A</v>
      </c>
      <c r="Y1870" s="2">
        <f t="shared" si="217"/>
        <v>1823</v>
      </c>
      <c r="Z1870" t="str">
        <f t="shared" si="218"/>
        <v>ITM_op_a</v>
      </c>
    </row>
    <row r="1871" spans="1:26">
      <c r="A1871" s="3">
        <f>ROW()</f>
        <v>1871</v>
      </c>
      <c r="B1871" s="184">
        <f t="shared" si="212"/>
        <v>1824</v>
      </c>
      <c r="C1871" s="66" t="s">
        <v>4128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4583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3"/>
        <v>NOT EQUAL</v>
      </c>
      <c r="Q1871"/>
      <c r="R1871"/>
      <c r="S1871" s="151">
        <f t="shared" si="214"/>
        <v>277</v>
      </c>
      <c r="T1871" s="3" t="s">
        <v>4551</v>
      </c>
      <c r="U1871" s="114"/>
      <c r="V1871" s="114"/>
      <c r="W1871" s="155" t="str">
        <f t="shared" si="215"/>
        <v>"OP_A" STD_SUP_2</v>
      </c>
      <c r="X1871" s="105" t="str">
        <f t="shared" si="216"/>
        <v>OP_A^2</v>
      </c>
      <c r="Y1871" s="2">
        <f t="shared" si="217"/>
        <v>1824</v>
      </c>
      <c r="Z1871" t="str">
        <f t="shared" si="218"/>
        <v>ITM_op_a2</v>
      </c>
    </row>
    <row r="1872" spans="1:26">
      <c r="A1872" s="3">
        <f>ROW()</f>
        <v>1872</v>
      </c>
      <c r="B1872" s="184">
        <f t="shared" si="212"/>
        <v>1825</v>
      </c>
      <c r="C1872" s="66" t="s">
        <v>4129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4583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3"/>
        <v>NOT EQUAL</v>
      </c>
      <c r="Q1872"/>
      <c r="R1872"/>
      <c r="S1872" s="151">
        <f t="shared" si="214"/>
        <v>278</v>
      </c>
      <c r="T1872" s="3" t="s">
        <v>4551</v>
      </c>
      <c r="U1872" s="114"/>
      <c r="V1872" s="114"/>
      <c r="W1872" s="155" t="str">
        <f t="shared" si="215"/>
        <v>"OP_J"</v>
      </c>
      <c r="X1872" s="105" t="str">
        <f t="shared" si="216"/>
        <v>OP_J</v>
      </c>
      <c r="Y1872" s="2">
        <f t="shared" si="217"/>
        <v>1825</v>
      </c>
      <c r="Z1872" t="str">
        <f t="shared" si="218"/>
        <v>ITM_op_j</v>
      </c>
    </row>
    <row r="1873" spans="1:26">
      <c r="A1873" s="3">
        <f>ROW()</f>
        <v>1873</v>
      </c>
      <c r="B1873" s="184">
        <f t="shared" si="212"/>
        <v>1826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4582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3"/>
        <v/>
      </c>
      <c r="Q1873"/>
      <c r="R1873"/>
      <c r="S1873" s="151">
        <f t="shared" si="214"/>
        <v>279</v>
      </c>
      <c r="T1873" s="3" t="s">
        <v>4551</v>
      </c>
      <c r="U1873" s="114"/>
      <c r="V1873" s="114" t="s">
        <v>4454</v>
      </c>
      <c r="W1873" s="155" t="str">
        <f t="shared" si="215"/>
        <v>"Y" STD_SPACE_3_PER_EM STD_RIGHT_ARROW STD_SPACE_3_PER_EM STD_DELTA</v>
      </c>
      <c r="X1873" s="105" t="str">
        <f t="shared" si="216"/>
        <v>D&gt;Y</v>
      </c>
      <c r="Y1873" s="2">
        <f t="shared" si="217"/>
        <v>1826</v>
      </c>
      <c r="Z1873" t="str">
        <f t="shared" si="218"/>
        <v>ITM_EE_D2Y</v>
      </c>
    </row>
    <row r="1874" spans="1:26">
      <c r="A1874" s="3">
        <f>ROW()</f>
        <v>1874</v>
      </c>
      <c r="B1874" s="184">
        <f t="shared" si="212"/>
        <v>1827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4583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3"/>
        <v/>
      </c>
      <c r="Q1874"/>
      <c r="R1874"/>
      <c r="S1874" s="151">
        <f t="shared" si="214"/>
        <v>280</v>
      </c>
      <c r="T1874" s="3" t="s">
        <v>4551</v>
      </c>
      <c r="U1874" s="114"/>
      <c r="V1874" s="114" t="s">
        <v>4455</v>
      </c>
      <c r="W1874" s="155" t="str">
        <f t="shared" si="215"/>
        <v>STD_DELTA STD_SPACE_3_PER_EM STD_RIGHT_ARROW STD_SPACE_3_PER_EM "Y"</v>
      </c>
      <c r="X1874" s="105" t="str">
        <f t="shared" si="216"/>
        <v>Y&gt;D</v>
      </c>
      <c r="Y1874" s="2">
        <f t="shared" si="217"/>
        <v>1827</v>
      </c>
      <c r="Z1874" t="str">
        <f t="shared" si="218"/>
        <v>ITM_EE_Y2D</v>
      </c>
    </row>
    <row r="1875" spans="1:26">
      <c r="A1875" s="3">
        <f>ROW()</f>
        <v>1875</v>
      </c>
      <c r="B1875" s="184">
        <f t="shared" si="212"/>
        <v>1828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4583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3"/>
        <v>NOT EQUAL</v>
      </c>
      <c r="Q1875"/>
      <c r="R1875"/>
      <c r="S1875" s="151">
        <f t="shared" si="214"/>
        <v>281</v>
      </c>
      <c r="T1875" s="3" t="s">
        <v>4551</v>
      </c>
      <c r="U1875" s="114"/>
      <c r="V1875" s="114"/>
      <c r="W1875" s="155" t="str">
        <f t="shared" si="215"/>
        <v>"ATOSYM"</v>
      </c>
      <c r="X1875" s="105" t="str">
        <f t="shared" si="216"/>
        <v>ATOSYM</v>
      </c>
      <c r="Y1875" s="2">
        <f t="shared" si="217"/>
        <v>1828</v>
      </c>
      <c r="Z1875" t="str">
        <f t="shared" si="218"/>
        <v>ITM_EE_A2S</v>
      </c>
    </row>
    <row r="1876" spans="1:26">
      <c r="A1876" s="3">
        <f>ROW()</f>
        <v>1876</v>
      </c>
      <c r="B1876" s="184">
        <f t="shared" si="212"/>
        <v>1829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4583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3"/>
        <v>NOT EQUAL</v>
      </c>
      <c r="Q1876"/>
      <c r="R1876"/>
      <c r="S1876" s="151">
        <f t="shared" si="214"/>
        <v>282</v>
      </c>
      <c r="T1876" s="3" t="s">
        <v>4551</v>
      </c>
      <c r="U1876" s="114"/>
      <c r="V1876" s="114"/>
      <c r="W1876" s="155" t="str">
        <f t="shared" si="215"/>
        <v>"SYMTOA"</v>
      </c>
      <c r="X1876" s="105" t="str">
        <f t="shared" si="216"/>
        <v>SYMTOA</v>
      </c>
      <c r="Y1876" s="2">
        <f t="shared" si="217"/>
        <v>1829</v>
      </c>
      <c r="Z1876" t="str">
        <f t="shared" si="218"/>
        <v>ITM_EE_S2A</v>
      </c>
    </row>
    <row r="1877" spans="1:26">
      <c r="A1877" s="3">
        <f>ROW()</f>
        <v>1877</v>
      </c>
      <c r="B1877" s="184">
        <f t="shared" si="212"/>
        <v>1830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4583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3"/>
        <v/>
      </c>
      <c r="Q1877"/>
      <c r="R1877"/>
      <c r="S1877" s="151">
        <f t="shared" si="214"/>
        <v>283</v>
      </c>
      <c r="T1877" s="3" t="s">
        <v>4551</v>
      </c>
      <c r="U1877" s="114"/>
      <c r="V1877" s="114"/>
      <c r="W1877" s="155" t="str">
        <f t="shared" si="215"/>
        <v>"E^" STD_THETA "J"</v>
      </c>
      <c r="X1877" s="105" t="str">
        <f t="shared" si="216"/>
        <v>E^THETAJ</v>
      </c>
      <c r="Y1877" s="2">
        <f t="shared" si="217"/>
        <v>1830</v>
      </c>
      <c r="Z1877" t="str">
        <f t="shared" si="218"/>
        <v>ITM_EE_EXP_TH</v>
      </c>
    </row>
    <row r="1878" spans="1:26">
      <c r="A1878" s="3">
        <f>ROW()</f>
        <v>1878</v>
      </c>
      <c r="B1878" s="184">
        <f t="shared" si="212"/>
        <v>1831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4583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3"/>
        <v/>
      </c>
      <c r="Q1878"/>
      <c r="R1878"/>
      <c r="S1878" s="151">
        <f t="shared" si="214"/>
        <v>284</v>
      </c>
      <c r="T1878" s="3" t="s">
        <v>4551</v>
      </c>
      <c r="U1878" s="114"/>
      <c r="V1878" s="114"/>
      <c r="W1878" s="155" t="str">
        <f t="shared" si="215"/>
        <v>"STO" STD_SPACE_3_PER_EM "3Z"</v>
      </c>
      <c r="X1878" s="105" t="str">
        <f t="shared" si="216"/>
        <v>STO3Z</v>
      </c>
      <c r="Y1878" s="2">
        <f t="shared" si="217"/>
        <v>1831</v>
      </c>
      <c r="Z1878" t="str">
        <f t="shared" si="218"/>
        <v>ITM_EE_STO_Z</v>
      </c>
    </row>
    <row r="1879" spans="1:26">
      <c r="A1879" s="3">
        <f>ROW()</f>
        <v>1879</v>
      </c>
      <c r="B1879" s="184">
        <f t="shared" si="212"/>
        <v>1832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4583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3"/>
        <v/>
      </c>
      <c r="Q1879"/>
      <c r="R1879"/>
      <c r="S1879" s="151">
        <f t="shared" si="214"/>
        <v>285</v>
      </c>
      <c r="T1879" s="3" t="s">
        <v>4551</v>
      </c>
      <c r="U1879" s="114"/>
      <c r="V1879" s="114"/>
      <c r="W1879" s="155" t="str">
        <f t="shared" si="215"/>
        <v>"RCL" STD_SPACE_3_PER_EM "3Z"</v>
      </c>
      <c r="X1879" s="105" t="str">
        <f t="shared" si="216"/>
        <v>RCL3Z</v>
      </c>
      <c r="Y1879" s="2">
        <f t="shared" si="217"/>
        <v>1832</v>
      </c>
      <c r="Z1879" t="str">
        <f t="shared" si="218"/>
        <v>ITM_EE_RCL_Z</v>
      </c>
    </row>
    <row r="1880" spans="1:26">
      <c r="A1880" s="3">
        <f>ROW()</f>
        <v>1880</v>
      </c>
      <c r="B1880" s="184">
        <f t="shared" si="212"/>
        <v>1833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4583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3"/>
        <v/>
      </c>
      <c r="Q1880"/>
      <c r="R1880"/>
      <c r="S1880" s="151">
        <f t="shared" si="214"/>
        <v>286</v>
      </c>
      <c r="T1880" s="3" t="s">
        <v>4551</v>
      </c>
      <c r="U1880" s="114"/>
      <c r="V1880" s="114"/>
      <c r="W1880" s="155" t="str">
        <f t="shared" si="215"/>
        <v>"STO" STD_SPACE_3_PER_EM "3V"</v>
      </c>
      <c r="X1880" s="105" t="str">
        <f t="shared" si="216"/>
        <v>STO3V</v>
      </c>
      <c r="Y1880" s="2">
        <f t="shared" si="217"/>
        <v>1833</v>
      </c>
      <c r="Z1880" t="str">
        <f t="shared" si="218"/>
        <v>ITM_EE_STO_V</v>
      </c>
    </row>
    <row r="1881" spans="1:26">
      <c r="A1881" s="3">
        <f>ROW()</f>
        <v>1881</v>
      </c>
      <c r="B1881" s="184">
        <f t="shared" si="212"/>
        <v>1834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4583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3"/>
        <v/>
      </c>
      <c r="Q1881"/>
      <c r="R1881"/>
      <c r="S1881" s="151">
        <f t="shared" si="214"/>
        <v>287</v>
      </c>
      <c r="T1881" s="3" t="s">
        <v>4551</v>
      </c>
      <c r="U1881" s="114"/>
      <c r="V1881" s="114"/>
      <c r="W1881" s="155" t="str">
        <f t="shared" si="215"/>
        <v>"RCL" STD_SPACE_3_PER_EM "3V"</v>
      </c>
      <c r="X1881" s="105" t="str">
        <f t="shared" si="216"/>
        <v>RCL3V</v>
      </c>
      <c r="Y1881" s="2">
        <f t="shared" si="217"/>
        <v>1834</v>
      </c>
      <c r="Z1881" t="str">
        <f t="shared" si="218"/>
        <v>ITM_EE_RCL_V</v>
      </c>
    </row>
    <row r="1882" spans="1:26">
      <c r="A1882" s="3">
        <f>ROW()</f>
        <v>1882</v>
      </c>
      <c r="B1882" s="184">
        <f t="shared" si="212"/>
        <v>1835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4583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3"/>
        <v/>
      </c>
      <c r="Q1882"/>
      <c r="R1882"/>
      <c r="S1882" s="151">
        <f t="shared" si="214"/>
        <v>288</v>
      </c>
      <c r="T1882" s="3" t="s">
        <v>4551</v>
      </c>
      <c r="U1882" s="114"/>
      <c r="V1882" s="114"/>
      <c r="W1882" s="155" t="str">
        <f t="shared" si="215"/>
        <v>"STO" STD_SPACE_3_PER_EM "3I"</v>
      </c>
      <c r="X1882" s="105" t="str">
        <f t="shared" si="216"/>
        <v>STO3I</v>
      </c>
      <c r="Y1882" s="2">
        <f t="shared" si="217"/>
        <v>1835</v>
      </c>
      <c r="Z1882" t="str">
        <f t="shared" si="218"/>
        <v>ITM_EE_STO_I</v>
      </c>
    </row>
    <row r="1883" spans="1:26">
      <c r="A1883" s="3">
        <f>ROW()</f>
        <v>1883</v>
      </c>
      <c r="B1883" s="184">
        <f t="shared" si="212"/>
        <v>1836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4583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3"/>
        <v/>
      </c>
      <c r="Q1883"/>
      <c r="R1883"/>
      <c r="S1883" s="151">
        <f t="shared" si="214"/>
        <v>289</v>
      </c>
      <c r="T1883" s="3" t="s">
        <v>4551</v>
      </c>
      <c r="U1883" s="114"/>
      <c r="V1883" s="114"/>
      <c r="W1883" s="155" t="str">
        <f t="shared" si="215"/>
        <v>"RCL" STD_SPACE_3_PER_EM "3I"</v>
      </c>
      <c r="X1883" s="105" t="str">
        <f t="shared" si="216"/>
        <v>RCL3I</v>
      </c>
      <c r="Y1883" s="2">
        <f t="shared" si="217"/>
        <v>1836</v>
      </c>
      <c r="Z1883" t="str">
        <f t="shared" si="218"/>
        <v>ITM_EE_RCL_I</v>
      </c>
    </row>
    <row r="1884" spans="1:26">
      <c r="A1884" s="3">
        <f>ROW()</f>
        <v>1884</v>
      </c>
      <c r="B1884" s="184">
        <f t="shared" si="212"/>
        <v>1837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4583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3"/>
        <v>NOT EQUAL</v>
      </c>
      <c r="Q1884"/>
      <c r="R1884"/>
      <c r="S1884" s="151">
        <f t="shared" si="214"/>
        <v>290</v>
      </c>
      <c r="T1884" s="3" t="s">
        <v>4551</v>
      </c>
      <c r="U1884" s="114"/>
      <c r="V1884" s="114"/>
      <c r="W1884" s="155" t="str">
        <f t="shared" si="215"/>
        <v>"3V" STD_DIVIDE "3I"</v>
      </c>
      <c r="X1884" s="105" t="str">
        <f t="shared" si="216"/>
        <v>3V/3I</v>
      </c>
      <c r="Y1884" s="2">
        <f t="shared" si="217"/>
        <v>1837</v>
      </c>
      <c r="Z1884" t="str">
        <f t="shared" si="218"/>
        <v>ITM_EE_STO_V_I</v>
      </c>
    </row>
    <row r="1885" spans="1:26">
      <c r="A1885" s="3">
        <f>ROW()</f>
        <v>1885</v>
      </c>
      <c r="B1885" s="184">
        <f t="shared" si="212"/>
        <v>1838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4583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3"/>
        <v>NOT EQUAL</v>
      </c>
      <c r="Q1885"/>
      <c r="R1885"/>
      <c r="S1885" s="151">
        <f t="shared" si="214"/>
        <v>291</v>
      </c>
      <c r="T1885" s="3" t="s">
        <v>4551</v>
      </c>
      <c r="U1885" s="114"/>
      <c r="V1885" s="114" t="s">
        <v>4469</v>
      </c>
      <c r="W1885" s="155" t="str">
        <f t="shared" si="215"/>
        <v>"3I" STD_CROSS "3Z"</v>
      </c>
      <c r="X1885" s="105" t="str">
        <f t="shared" si="216"/>
        <v>3Ix3Z</v>
      </c>
      <c r="Y1885" s="2">
        <f t="shared" si="217"/>
        <v>1838</v>
      </c>
      <c r="Z1885" t="str">
        <f t="shared" si="218"/>
        <v>ITM_EE_STO_IR</v>
      </c>
    </row>
    <row r="1886" spans="1:26">
      <c r="A1886" s="3">
        <f>ROW()</f>
        <v>1886</v>
      </c>
      <c r="B1886" s="184">
        <f t="shared" si="212"/>
        <v>1839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4583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3"/>
        <v>NOT EQUAL</v>
      </c>
      <c r="Q1886"/>
      <c r="R1886"/>
      <c r="S1886" s="151">
        <f t="shared" si="214"/>
        <v>292</v>
      </c>
      <c r="T1886" s="3" t="s">
        <v>4551</v>
      </c>
      <c r="U1886" s="114"/>
      <c r="V1886" s="114"/>
      <c r="W1886" s="155" t="str">
        <f t="shared" si="215"/>
        <v>"3V" STD_DIVIDE "3Z"</v>
      </c>
      <c r="X1886" s="105" t="str">
        <f t="shared" si="216"/>
        <v>3V/3Z</v>
      </c>
      <c r="Y1886" s="2">
        <f t="shared" si="217"/>
        <v>1839</v>
      </c>
      <c r="Z1886" t="str">
        <f t="shared" si="218"/>
        <v>ITM_EE_STO_V_Z</v>
      </c>
    </row>
    <row r="1887" spans="1:26">
      <c r="A1887" s="3">
        <f>ROW()</f>
        <v>1887</v>
      </c>
      <c r="B1887" s="184">
        <f t="shared" si="212"/>
        <v>1840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4583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3"/>
        <v/>
      </c>
      <c r="Q1887"/>
      <c r="R1887"/>
      <c r="S1887" s="151">
        <f t="shared" si="214"/>
        <v>293</v>
      </c>
      <c r="T1887" s="3" t="s">
        <v>4551</v>
      </c>
      <c r="U1887" s="114"/>
      <c r="V1887" s="114"/>
      <c r="W1887" s="155" t="str">
        <f t="shared" si="215"/>
        <v>"X" STD_SPACE_3_PER_EM STD_RIGHT_ARROW STD_SPACE_3_PER_EM "BAL"</v>
      </c>
      <c r="X1887" s="105" t="str">
        <f t="shared" si="216"/>
        <v>X&gt;BAL</v>
      </c>
      <c r="Y1887" s="2">
        <f t="shared" si="217"/>
        <v>1840</v>
      </c>
      <c r="Z1887" t="str">
        <f t="shared" si="218"/>
        <v>ITM_EE_X2BAL</v>
      </c>
    </row>
    <row r="1888" spans="1:26">
      <c r="A1888" s="3">
        <f>ROW()</f>
        <v>1888</v>
      </c>
      <c r="B1888" s="184">
        <f t="shared" si="212"/>
        <v>1841</v>
      </c>
      <c r="C1888" s="1" t="s">
        <v>2393</v>
      </c>
      <c r="D1888" s="1" t="s">
        <v>3912</v>
      </c>
      <c r="E1888" s="18" t="s">
        <v>4575</v>
      </c>
      <c r="F1888" s="18" t="s">
        <v>4575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4582</v>
      </c>
      <c r="L1888" s="9"/>
      <c r="M1888" s="21" t="s">
        <v>4576</v>
      </c>
      <c r="N1888" s="21" t="s">
        <v>3782</v>
      </c>
      <c r="O1888"/>
      <c r="P1888" t="str">
        <f t="shared" si="213"/>
        <v/>
      </c>
      <c r="Q1888"/>
      <c r="R1888"/>
      <c r="S1888" s="151">
        <f t="shared" si="214"/>
        <v>293</v>
      </c>
      <c r="T1888" s="3" t="s">
        <v>4650</v>
      </c>
      <c r="U1888" s="114"/>
      <c r="V1888" s="114"/>
      <c r="W1888" s="155" t="str">
        <f t="shared" si="215"/>
        <v/>
      </c>
      <c r="X1888" s="105" t="str">
        <f t="shared" si="216"/>
        <v/>
      </c>
      <c r="Y1888" s="2">
        <f t="shared" si="217"/>
        <v>1841</v>
      </c>
      <c r="Z1888" t="str">
        <f t="shared" si="218"/>
        <v>ITM_DMPMNU</v>
      </c>
    </row>
    <row r="1889" spans="1:26">
      <c r="A1889" s="3">
        <f>ROW()</f>
        <v>1889</v>
      </c>
      <c r="B1889" s="184">
        <f t="shared" si="212"/>
        <v>1842</v>
      </c>
      <c r="C1889" s="1" t="s">
        <v>4591</v>
      </c>
      <c r="D1889" s="1" t="s">
        <v>7</v>
      </c>
      <c r="E1889" s="18" t="s">
        <v>4592</v>
      </c>
      <c r="F1889" s="18" t="s">
        <v>4592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4583</v>
      </c>
      <c r="L1889" s="9"/>
      <c r="M1889" s="21" t="s">
        <v>4593</v>
      </c>
      <c r="N1889" s="21" t="s">
        <v>3782</v>
      </c>
      <c r="O1889"/>
      <c r="P1889" t="str">
        <f t="shared" si="213"/>
        <v/>
      </c>
      <c r="Q1889"/>
      <c r="R1889"/>
      <c r="S1889" s="151">
        <f t="shared" si="214"/>
        <v>294</v>
      </c>
      <c r="T1889" s="3" t="s">
        <v>4640</v>
      </c>
      <c r="U1889" s="114"/>
      <c r="V1889" s="114"/>
      <c r="W1889" s="155" t="str">
        <f t="shared" si="215"/>
        <v>"LNGINT"</v>
      </c>
      <c r="X1889" s="105" t="str">
        <f t="shared" si="216"/>
        <v>LNGINT</v>
      </c>
      <c r="Y1889" s="2">
        <f t="shared" si="217"/>
        <v>1842</v>
      </c>
      <c r="Z1889" t="str">
        <f t="shared" si="218"/>
        <v>ITM_LI</v>
      </c>
    </row>
    <row r="1890" spans="1:26">
      <c r="A1890" s="3">
        <f>ROW()</f>
        <v>1890</v>
      </c>
      <c r="B1890" s="184">
        <f t="shared" si="212"/>
        <v>1843</v>
      </c>
      <c r="C1890" s="1" t="s">
        <v>4535</v>
      </c>
      <c r="D1890" s="1">
        <v>2</v>
      </c>
      <c r="E1890" s="16" t="s">
        <v>4536</v>
      </c>
      <c r="F1890" s="16" t="s">
        <v>4536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4583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3"/>
        <v/>
      </c>
      <c r="Q1890"/>
      <c r="R1890"/>
      <c r="S1890" s="151">
        <f t="shared" si="214"/>
        <v>295</v>
      </c>
      <c r="T1890" s="3" t="s">
        <v>4628</v>
      </c>
      <c r="U1890" s="114"/>
      <c r="V1890" s="114" t="s">
        <v>4645</v>
      </c>
      <c r="W1890" s="155" t="str">
        <f t="shared" si="215"/>
        <v>"BIN"</v>
      </c>
      <c r="X1890" s="105" t="str">
        <f t="shared" si="216"/>
        <v>&gt;BIN</v>
      </c>
      <c r="Y1890" s="2">
        <f t="shared" si="217"/>
        <v>1843</v>
      </c>
      <c r="Z1890" t="str">
        <f t="shared" si="218"/>
        <v>ITM_2BIN</v>
      </c>
    </row>
    <row r="1891" spans="1:26">
      <c r="A1891" s="3">
        <f>ROW()</f>
        <v>1891</v>
      </c>
      <c r="B1891" s="184">
        <f t="shared" si="212"/>
        <v>1844</v>
      </c>
      <c r="C1891" s="1" t="s">
        <v>4535</v>
      </c>
      <c r="D1891" s="1">
        <v>8</v>
      </c>
      <c r="E1891" s="16" t="s">
        <v>4537</v>
      </c>
      <c r="F1891" s="16" t="s">
        <v>4537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4583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3"/>
        <v/>
      </c>
      <c r="Q1891"/>
      <c r="R1891"/>
      <c r="S1891" s="151">
        <f t="shared" si="214"/>
        <v>296</v>
      </c>
      <c r="T1891" s="3" t="s">
        <v>4628</v>
      </c>
      <c r="U1891" s="114"/>
      <c r="V1891" s="186" t="s">
        <v>4646</v>
      </c>
      <c r="W1891" s="155" t="str">
        <f t="shared" si="215"/>
        <v>"OCT"</v>
      </c>
      <c r="X1891" s="105" t="str">
        <f t="shared" si="216"/>
        <v>&gt;OCT</v>
      </c>
      <c r="Y1891" s="2">
        <f t="shared" si="217"/>
        <v>1844</v>
      </c>
      <c r="Z1891" t="str">
        <f t="shared" si="218"/>
        <v>ITM_2OCT</v>
      </c>
    </row>
    <row r="1892" spans="1:26">
      <c r="A1892" s="3">
        <f>ROW()</f>
        <v>1892</v>
      </c>
      <c r="B1892" s="184">
        <f t="shared" si="212"/>
        <v>1845</v>
      </c>
      <c r="C1892" s="1" t="s">
        <v>4535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4583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3"/>
        <v/>
      </c>
      <c r="Q1892"/>
      <c r="R1892"/>
      <c r="S1892" s="151">
        <f t="shared" si="214"/>
        <v>297</v>
      </c>
      <c r="T1892" s="3" t="s">
        <v>4628</v>
      </c>
      <c r="U1892" s="114"/>
      <c r="V1892" s="186" t="s">
        <v>4647</v>
      </c>
      <c r="W1892" s="155" t="str">
        <f t="shared" si="215"/>
        <v>"DEC"</v>
      </c>
      <c r="X1892" s="105" t="str">
        <f t="shared" si="216"/>
        <v>&gt;DEC</v>
      </c>
      <c r="Y1892" s="2">
        <f t="shared" si="217"/>
        <v>1845</v>
      </c>
      <c r="Z1892" t="str">
        <f t="shared" si="218"/>
        <v>ITM_2DEC</v>
      </c>
    </row>
    <row r="1893" spans="1:26">
      <c r="A1893" s="3">
        <f>ROW()</f>
        <v>1893</v>
      </c>
      <c r="B1893" s="184">
        <f t="shared" si="212"/>
        <v>1846</v>
      </c>
      <c r="C1893" s="1" t="s">
        <v>4535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4583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3"/>
        <v/>
      </c>
      <c r="Q1893"/>
      <c r="R1893"/>
      <c r="S1893" s="151">
        <f t="shared" si="214"/>
        <v>298</v>
      </c>
      <c r="T1893" s="3" t="s">
        <v>4628</v>
      </c>
      <c r="U1893" s="114"/>
      <c r="V1893" s="186" t="s">
        <v>4648</v>
      </c>
      <c r="W1893" s="155" t="str">
        <f t="shared" si="215"/>
        <v>"HEX"</v>
      </c>
      <c r="X1893" s="105" t="str">
        <f t="shared" si="216"/>
        <v>&gt;HEX</v>
      </c>
      <c r="Y1893" s="2">
        <f t="shared" si="217"/>
        <v>1846</v>
      </c>
      <c r="Z1893" t="str">
        <f t="shared" si="218"/>
        <v>ITM_2HEX</v>
      </c>
    </row>
    <row r="1894" spans="1:26">
      <c r="A1894" s="3">
        <f>ROW()</f>
        <v>1894</v>
      </c>
      <c r="B1894" s="184">
        <f t="shared" si="212"/>
        <v>1847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4582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3"/>
        <v/>
      </c>
      <c r="Q1894"/>
      <c r="R1894"/>
      <c r="S1894" s="151">
        <f t="shared" si="214"/>
        <v>298</v>
      </c>
      <c r="T1894" s="3" t="s">
        <v>4628</v>
      </c>
      <c r="U1894" s="114"/>
      <c r="V1894" s="114"/>
      <c r="W1894" s="155" t="str">
        <f t="shared" si="215"/>
        <v/>
      </c>
      <c r="X1894" s="105" t="str">
        <f t="shared" si="216"/>
        <v/>
      </c>
      <c r="Y1894" s="2">
        <f t="shared" si="217"/>
        <v>1847</v>
      </c>
      <c r="Z1894" t="str">
        <f t="shared" si="218"/>
        <v>ITM_WS8</v>
      </c>
    </row>
    <row r="1895" spans="1:26">
      <c r="A1895" s="3">
        <f>ROW()</f>
        <v>1895</v>
      </c>
      <c r="B1895" s="184">
        <f t="shared" si="212"/>
        <v>1848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4582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3"/>
        <v/>
      </c>
      <c r="Q1895"/>
      <c r="R1895"/>
      <c r="S1895" s="151">
        <f t="shared" si="214"/>
        <v>298</v>
      </c>
      <c r="T1895" s="3" t="s">
        <v>4628</v>
      </c>
      <c r="U1895" s="114"/>
      <c r="V1895" s="114"/>
      <c r="W1895" s="155" t="str">
        <f t="shared" si="215"/>
        <v/>
      </c>
      <c r="X1895" s="105" t="str">
        <f t="shared" si="216"/>
        <v/>
      </c>
      <c r="Y1895" s="2">
        <f t="shared" si="217"/>
        <v>1848</v>
      </c>
      <c r="Z1895" t="str">
        <f t="shared" si="218"/>
        <v>ITM_WS16</v>
      </c>
    </row>
    <row r="1896" spans="1:26">
      <c r="A1896" s="3">
        <f>ROW()</f>
        <v>1896</v>
      </c>
      <c r="B1896" s="184">
        <f t="shared" si="212"/>
        <v>1849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4582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3"/>
        <v/>
      </c>
      <c r="Q1896"/>
      <c r="R1896"/>
      <c r="S1896" s="151">
        <f t="shared" si="214"/>
        <v>298</v>
      </c>
      <c r="T1896" s="3" t="s">
        <v>4628</v>
      </c>
      <c r="U1896" s="114"/>
      <c r="V1896" s="114"/>
      <c r="W1896" s="155" t="str">
        <f t="shared" si="215"/>
        <v/>
      </c>
      <c r="X1896" s="105" t="str">
        <f t="shared" si="216"/>
        <v/>
      </c>
      <c r="Y1896" s="2">
        <f t="shared" si="217"/>
        <v>1849</v>
      </c>
      <c r="Z1896" t="str">
        <f t="shared" si="218"/>
        <v>ITM_WS32</v>
      </c>
    </row>
    <row r="1897" spans="1:26">
      <c r="A1897" s="3">
        <f>ROW()</f>
        <v>1897</v>
      </c>
      <c r="B1897" s="184">
        <f t="shared" si="212"/>
        <v>1850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4582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3"/>
        <v/>
      </c>
      <c r="Q1897"/>
      <c r="R1897"/>
      <c r="S1897" s="151">
        <f t="shared" si="214"/>
        <v>298</v>
      </c>
      <c r="T1897" s="3" t="s">
        <v>4628</v>
      </c>
      <c r="U1897" s="114"/>
      <c r="V1897" s="114"/>
      <c r="W1897" s="155" t="str">
        <f t="shared" si="215"/>
        <v/>
      </c>
      <c r="X1897" s="105" t="str">
        <f t="shared" si="216"/>
        <v/>
      </c>
      <c r="Y1897" s="2">
        <f t="shared" si="217"/>
        <v>1850</v>
      </c>
      <c r="Z1897" t="str">
        <f t="shared" si="218"/>
        <v>ITM_WS64</v>
      </c>
    </row>
    <row r="1898" spans="1:26">
      <c r="A1898" s="3">
        <f>ROW()</f>
        <v>1898</v>
      </c>
      <c r="B1898" s="184">
        <f t="shared" si="212"/>
        <v>1851</v>
      </c>
      <c r="C1898" s="68" t="s">
        <v>2433</v>
      </c>
      <c r="D1898" s="68" t="s">
        <v>7</v>
      </c>
      <c r="E1898" s="69" t="s">
        <v>4139</v>
      </c>
      <c r="F1898" s="69" t="s">
        <v>4139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4583</v>
      </c>
      <c r="L1898" s="30" t="s">
        <v>4140</v>
      </c>
      <c r="M1898" s="21" t="s">
        <v>4138</v>
      </c>
      <c r="N1898" s="21" t="s">
        <v>3816</v>
      </c>
      <c r="O1898"/>
      <c r="P1898" t="str">
        <f t="shared" si="213"/>
        <v/>
      </c>
      <c r="Q1898"/>
      <c r="R1898"/>
      <c r="S1898" s="151">
        <f t="shared" si="214"/>
        <v>299</v>
      </c>
      <c r="T1898" s="3" t="s">
        <v>4628</v>
      </c>
      <c r="U1898" s="114" t="s">
        <v>4456</v>
      </c>
      <c r="V1898" s="114"/>
      <c r="W1898" s="155" t="str">
        <f t="shared" si="215"/>
        <v>STD_RIGHT_ARROW "I"</v>
      </c>
      <c r="X1898" s="105" t="str">
        <f t="shared" si="216"/>
        <v>&gt;I</v>
      </c>
      <c r="Y1898" s="2">
        <f t="shared" si="217"/>
        <v>1851</v>
      </c>
      <c r="Z1898" t="str">
        <f t="shared" si="218"/>
        <v>ITM_RI</v>
      </c>
    </row>
    <row r="1899" spans="1:26">
      <c r="A1899" s="3">
        <f>ROW()</f>
        <v>1899</v>
      </c>
      <c r="B1899" s="184">
        <f t="shared" si="212"/>
        <v>1852</v>
      </c>
      <c r="C1899" s="1" t="s">
        <v>4579</v>
      </c>
      <c r="D1899" s="1" t="s">
        <v>7</v>
      </c>
      <c r="E1899" s="18" t="s">
        <v>4581</v>
      </c>
      <c r="F1899" s="18" t="s">
        <v>4581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4583</v>
      </c>
      <c r="L1899" s="9"/>
      <c r="M1899" s="21" t="s">
        <v>4580</v>
      </c>
      <c r="N1899" s="21" t="s">
        <v>3782</v>
      </c>
      <c r="O1899"/>
      <c r="P1899" t="str">
        <f t="shared" si="213"/>
        <v/>
      </c>
      <c r="Q1899"/>
      <c r="R1899"/>
      <c r="S1899" s="151">
        <f t="shared" si="214"/>
        <v>299</v>
      </c>
      <c r="T1899" s="3" t="s">
        <v>4628</v>
      </c>
      <c r="U1899" s="114"/>
      <c r="V1899" s="114"/>
      <c r="W1899" s="155" t="str">
        <f t="shared" si="215"/>
        <v/>
      </c>
      <c r="X1899" s="105" t="str">
        <f t="shared" si="216"/>
        <v/>
      </c>
      <c r="Y1899" s="2">
        <f t="shared" si="217"/>
        <v>1852</v>
      </c>
      <c r="Z1899" t="str">
        <f t="shared" si="218"/>
        <v>ITM_HASH_JM</v>
      </c>
    </row>
    <row r="1900" spans="1:26">
      <c r="A1900" s="3">
        <f>ROW()</f>
        <v>1900</v>
      </c>
      <c r="B1900" s="184">
        <f t="shared" si="212"/>
        <v>1853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4582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3"/>
        <v>NOT EQUAL</v>
      </c>
      <c r="Q1900"/>
      <c r="R1900"/>
      <c r="S1900" s="151">
        <f t="shared" si="214"/>
        <v>299</v>
      </c>
      <c r="T1900" s="3" t="s">
        <v>4639</v>
      </c>
      <c r="U1900" s="114"/>
      <c r="V1900" s="114"/>
      <c r="W1900" s="155" t="str">
        <f t="shared" si="215"/>
        <v/>
      </c>
      <c r="X1900" s="105" t="str">
        <f t="shared" si="216"/>
        <v/>
      </c>
      <c r="Y1900" s="2">
        <f t="shared" si="217"/>
        <v>1853</v>
      </c>
      <c r="Z1900" t="str">
        <f t="shared" si="218"/>
        <v>ITM_GRF_X0</v>
      </c>
    </row>
    <row r="1901" spans="1:26">
      <c r="A1901" s="3">
        <f>ROW()</f>
        <v>1901</v>
      </c>
      <c r="B1901" s="184">
        <f t="shared" si="212"/>
        <v>1854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4582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3"/>
        <v>NOT EQUAL</v>
      </c>
      <c r="Q1901"/>
      <c r="R1901"/>
      <c r="S1901" s="151">
        <f t="shared" si="214"/>
        <v>299</v>
      </c>
      <c r="T1901" s="3" t="s">
        <v>4639</v>
      </c>
      <c r="U1901" s="114"/>
      <c r="V1901" s="114"/>
      <c r="W1901" s="155" t="str">
        <f t="shared" si="215"/>
        <v/>
      </c>
      <c r="X1901" s="105" t="str">
        <f t="shared" si="216"/>
        <v/>
      </c>
      <c r="Y1901" s="2">
        <f t="shared" si="217"/>
        <v>1854</v>
      </c>
      <c r="Z1901" t="str">
        <f t="shared" si="218"/>
        <v>ITM_GRF_X1</v>
      </c>
    </row>
    <row r="1902" spans="1:26">
      <c r="A1902" s="3">
        <f>ROW()</f>
        <v>1902</v>
      </c>
      <c r="B1902" s="184">
        <f t="shared" si="212"/>
        <v>1855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4582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3"/>
        <v>NOT EQUAL</v>
      </c>
      <c r="Q1902"/>
      <c r="R1902"/>
      <c r="S1902" s="151">
        <f t="shared" si="214"/>
        <v>299</v>
      </c>
      <c r="T1902" s="3" t="s">
        <v>4639</v>
      </c>
      <c r="U1902" s="114"/>
      <c r="V1902" s="114"/>
      <c r="W1902" s="155" t="str">
        <f t="shared" si="215"/>
        <v/>
      </c>
      <c r="X1902" s="105" t="str">
        <f t="shared" si="216"/>
        <v/>
      </c>
      <c r="Y1902" s="2">
        <f t="shared" si="217"/>
        <v>1855</v>
      </c>
      <c r="Z1902" t="str">
        <f t="shared" si="218"/>
        <v>ITM_GRF_Y0</v>
      </c>
    </row>
    <row r="1903" spans="1:26">
      <c r="A1903" s="3">
        <f>ROW()</f>
        <v>1903</v>
      </c>
      <c r="B1903" s="184">
        <f t="shared" si="212"/>
        <v>1856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4582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3"/>
        <v>NOT EQUAL</v>
      </c>
      <c r="Q1903"/>
      <c r="R1903"/>
      <c r="S1903" s="151">
        <f t="shared" si="214"/>
        <v>299</v>
      </c>
      <c r="T1903" s="3" t="s">
        <v>4639</v>
      </c>
      <c r="U1903" s="114"/>
      <c r="V1903" s="114"/>
      <c r="W1903" s="155" t="str">
        <f t="shared" si="215"/>
        <v/>
      </c>
      <c r="X1903" s="105" t="str">
        <f t="shared" si="216"/>
        <v/>
      </c>
      <c r="Y1903" s="2">
        <f t="shared" si="217"/>
        <v>1856</v>
      </c>
      <c r="Z1903" t="str">
        <f t="shared" si="218"/>
        <v>ITM_GRF_Y1</v>
      </c>
    </row>
    <row r="1904" spans="1:26">
      <c r="A1904" s="3">
        <f>ROW()</f>
        <v>1904</v>
      </c>
      <c r="B1904" s="184">
        <f t="shared" si="212"/>
        <v>1857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4582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3"/>
        <v>NOT EQUAL</v>
      </c>
      <c r="Q1904"/>
      <c r="R1904"/>
      <c r="S1904" s="151">
        <f t="shared" si="214"/>
        <v>299</v>
      </c>
      <c r="T1904" s="3" t="s">
        <v>4639</v>
      </c>
      <c r="U1904" s="114"/>
      <c r="V1904" s="114"/>
      <c r="W1904" s="155" t="str">
        <f t="shared" si="215"/>
        <v/>
      </c>
      <c r="X1904" s="105" t="str">
        <f t="shared" si="216"/>
        <v/>
      </c>
      <c r="Y1904" s="2">
        <f t="shared" si="217"/>
        <v>1857</v>
      </c>
      <c r="Z1904" t="str">
        <f t="shared" si="218"/>
        <v>ITM_GRF_DX</v>
      </c>
    </row>
    <row r="1905" spans="1:26">
      <c r="A1905" s="3">
        <f>ROW()</f>
        <v>1905</v>
      </c>
      <c r="B1905" s="184">
        <f t="shared" si="212"/>
        <v>1858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4582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3"/>
        <v>NOT EQUAL</v>
      </c>
      <c r="Q1905"/>
      <c r="R1905"/>
      <c r="S1905" s="151">
        <f t="shared" si="214"/>
        <v>299</v>
      </c>
      <c r="T1905" s="3" t="s">
        <v>4639</v>
      </c>
      <c r="U1905" s="114"/>
      <c r="V1905" s="114"/>
      <c r="W1905" s="155" t="str">
        <f t="shared" si="215"/>
        <v/>
      </c>
      <c r="X1905" s="105" t="str">
        <f t="shared" si="216"/>
        <v/>
      </c>
      <c r="Y1905" s="2">
        <f t="shared" si="217"/>
        <v>1858</v>
      </c>
      <c r="Z1905" t="str">
        <f t="shared" si="218"/>
        <v>ITM_GRF_DY</v>
      </c>
    </row>
    <row r="1906" spans="1:26">
      <c r="A1906" s="3">
        <f>ROW()</f>
        <v>1906</v>
      </c>
      <c r="B1906" s="184">
        <f t="shared" si="212"/>
        <v>1859</v>
      </c>
      <c r="C1906" s="1" t="s">
        <v>2393</v>
      </c>
      <c r="D1906" s="1">
        <v>27</v>
      </c>
      <c r="E1906" s="17" t="s">
        <v>3822</v>
      </c>
      <c r="F1906" s="17" t="s">
        <v>3822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4582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3"/>
        <v/>
      </c>
      <c r="Q1906"/>
      <c r="R1906"/>
      <c r="S1906" s="151">
        <f t="shared" si="214"/>
        <v>299</v>
      </c>
      <c r="T1906" s="3" t="s">
        <v>4639</v>
      </c>
      <c r="U1906" s="114"/>
      <c r="V1906" s="114"/>
      <c r="W1906" s="155" t="str">
        <f t="shared" si="215"/>
        <v/>
      </c>
      <c r="X1906" s="105" t="str">
        <f t="shared" si="216"/>
        <v/>
      </c>
      <c r="Y1906" s="2">
        <f t="shared" si="217"/>
        <v>1859</v>
      </c>
      <c r="Z1906" t="str">
        <f t="shared" si="218"/>
        <v>ITM_GRF_HLP</v>
      </c>
    </row>
    <row r="1907" spans="1:26">
      <c r="A1907" s="3">
        <f>ROW()</f>
        <v>1907</v>
      </c>
      <c r="B1907" s="184">
        <f t="shared" si="212"/>
        <v>1860</v>
      </c>
      <c r="C1907" s="1" t="s">
        <v>2432</v>
      </c>
      <c r="D1907" s="1" t="s">
        <v>3884</v>
      </c>
      <c r="E1907" s="17" t="s">
        <v>3973</v>
      </c>
      <c r="F1907" s="17" t="s">
        <v>3973</v>
      </c>
      <c r="G1907" s="58">
        <v>0</v>
      </c>
      <c r="H1907" s="58">
        <v>0</v>
      </c>
      <c r="I1907" s="16" t="s">
        <v>3</v>
      </c>
      <c r="J1907" s="16" t="s">
        <v>2188</v>
      </c>
      <c r="K1907" s="134" t="s">
        <v>4582</v>
      </c>
      <c r="L1907" s="1"/>
      <c r="M1907" s="21" t="s">
        <v>3979</v>
      </c>
      <c r="N1907" s="21" t="s">
        <v>1172</v>
      </c>
      <c r="O1907"/>
      <c r="P1907" t="str">
        <f t="shared" si="213"/>
        <v/>
      </c>
      <c r="Q1907"/>
      <c r="R1907"/>
      <c r="S1907" s="151">
        <f t="shared" si="214"/>
        <v>299</v>
      </c>
      <c r="T1907" s="3" t="s">
        <v>4639</v>
      </c>
      <c r="U1907" s="114" t="s">
        <v>4449</v>
      </c>
      <c r="V1907" s="114"/>
      <c r="W1907" s="155" t="str">
        <f t="shared" si="215"/>
        <v/>
      </c>
      <c r="X1907" s="105" t="str">
        <f t="shared" si="216"/>
        <v/>
      </c>
      <c r="Y1907" s="2">
        <f t="shared" si="217"/>
        <v>1860</v>
      </c>
      <c r="Z1907" t="str">
        <f t="shared" si="218"/>
        <v>ITM_DEMO1</v>
      </c>
    </row>
    <row r="1908" spans="1:26">
      <c r="A1908" s="3">
        <f>ROW()</f>
        <v>1908</v>
      </c>
      <c r="B1908" s="184">
        <f t="shared" si="212"/>
        <v>1861</v>
      </c>
      <c r="C1908" s="1" t="s">
        <v>2432</v>
      </c>
      <c r="D1908" s="1" t="s">
        <v>3885</v>
      </c>
      <c r="E1908" s="17" t="s">
        <v>3974</v>
      </c>
      <c r="F1908" s="17" t="s">
        <v>3974</v>
      </c>
      <c r="G1908" s="58">
        <v>0</v>
      </c>
      <c r="H1908" s="58">
        <v>0</v>
      </c>
      <c r="I1908" s="16" t="s">
        <v>3</v>
      </c>
      <c r="J1908" s="16" t="s">
        <v>2188</v>
      </c>
      <c r="K1908" s="134" t="s">
        <v>4582</v>
      </c>
      <c r="L1908" s="1"/>
      <c r="M1908" s="21" t="s">
        <v>3980</v>
      </c>
      <c r="N1908" s="21" t="s">
        <v>1172</v>
      </c>
      <c r="O1908"/>
      <c r="P1908" t="str">
        <f t="shared" si="213"/>
        <v/>
      </c>
      <c r="Q1908"/>
      <c r="R1908"/>
      <c r="S1908" s="151">
        <f t="shared" si="214"/>
        <v>299</v>
      </c>
      <c r="T1908" s="3" t="s">
        <v>4639</v>
      </c>
      <c r="U1908" s="114" t="s">
        <v>4449</v>
      </c>
      <c r="V1908" s="114"/>
      <c r="W1908" s="155" t="str">
        <f t="shared" si="215"/>
        <v/>
      </c>
      <c r="X1908" s="105" t="str">
        <f t="shared" si="216"/>
        <v/>
      </c>
      <c r="Y1908" s="2">
        <f t="shared" si="217"/>
        <v>1861</v>
      </c>
      <c r="Z1908" t="str">
        <f t="shared" si="218"/>
        <v>ITM_DEMO2</v>
      </c>
    </row>
    <row r="1909" spans="1:26">
      <c r="A1909" s="3">
        <f>ROW()</f>
        <v>1909</v>
      </c>
      <c r="B1909" s="184">
        <f t="shared" si="212"/>
        <v>1862</v>
      </c>
      <c r="C1909" s="1" t="s">
        <v>2432</v>
      </c>
      <c r="D1909" s="1" t="s">
        <v>3886</v>
      </c>
      <c r="E1909" s="17" t="s">
        <v>3975</v>
      </c>
      <c r="F1909" s="17" t="s">
        <v>3975</v>
      </c>
      <c r="G1909" s="58">
        <v>0</v>
      </c>
      <c r="H1909" s="58">
        <v>0</v>
      </c>
      <c r="I1909" s="16" t="s">
        <v>3</v>
      </c>
      <c r="J1909" s="16" t="s">
        <v>2188</v>
      </c>
      <c r="K1909" s="134" t="s">
        <v>4582</v>
      </c>
      <c r="L1909" s="1"/>
      <c r="M1909" s="21" t="s">
        <v>3981</v>
      </c>
      <c r="N1909" s="21" t="s">
        <v>1172</v>
      </c>
      <c r="O1909"/>
      <c r="P1909" t="str">
        <f t="shared" si="213"/>
        <v/>
      </c>
      <c r="Q1909"/>
      <c r="R1909"/>
      <c r="S1909" s="151">
        <f t="shared" si="214"/>
        <v>299</v>
      </c>
      <c r="T1909" s="3" t="s">
        <v>4639</v>
      </c>
      <c r="U1909" s="114" t="s">
        <v>4449</v>
      </c>
      <c r="V1909" s="114"/>
      <c r="W1909" s="155" t="str">
        <f t="shared" si="215"/>
        <v/>
      </c>
      <c r="X1909" s="105" t="str">
        <f t="shared" si="216"/>
        <v/>
      </c>
      <c r="Y1909" s="2">
        <f t="shared" si="217"/>
        <v>1862</v>
      </c>
      <c r="Z1909" t="str">
        <f t="shared" si="218"/>
        <v>ITM_DEMO3</v>
      </c>
    </row>
    <row r="1910" spans="1:26">
      <c r="A1910" s="3">
        <f>ROW()</f>
        <v>1910</v>
      </c>
      <c r="B1910" s="184">
        <f t="shared" si="212"/>
        <v>1863</v>
      </c>
      <c r="C1910" s="1" t="s">
        <v>2432</v>
      </c>
      <c r="D1910" s="1" t="s">
        <v>3887</v>
      </c>
      <c r="E1910" s="17" t="s">
        <v>3976</v>
      </c>
      <c r="F1910" s="17" t="s">
        <v>3976</v>
      </c>
      <c r="G1910" s="58">
        <v>0</v>
      </c>
      <c r="H1910" s="58">
        <v>0</v>
      </c>
      <c r="I1910" s="16" t="s">
        <v>3</v>
      </c>
      <c r="J1910" s="16" t="s">
        <v>2188</v>
      </c>
      <c r="K1910" s="134" t="s">
        <v>4582</v>
      </c>
      <c r="L1910" s="1"/>
      <c r="M1910" s="21" t="s">
        <v>3982</v>
      </c>
      <c r="N1910" s="21" t="s">
        <v>1172</v>
      </c>
      <c r="O1910"/>
      <c r="P1910" t="str">
        <f t="shared" si="213"/>
        <v/>
      </c>
      <c r="Q1910"/>
      <c r="R1910"/>
      <c r="S1910" s="151">
        <f t="shared" si="214"/>
        <v>299</v>
      </c>
      <c r="T1910" s="3" t="s">
        <v>4639</v>
      </c>
      <c r="U1910" s="114" t="s">
        <v>4449</v>
      </c>
      <c r="V1910" s="114"/>
      <c r="W1910" s="155" t="str">
        <f t="shared" si="215"/>
        <v/>
      </c>
      <c r="X1910" s="105" t="str">
        <f t="shared" si="216"/>
        <v/>
      </c>
      <c r="Y1910" s="2">
        <f t="shared" si="217"/>
        <v>1863</v>
      </c>
      <c r="Z1910" t="str">
        <f t="shared" si="218"/>
        <v>ITM_DEMO4</v>
      </c>
    </row>
    <row r="1911" spans="1:26">
      <c r="A1911" s="3">
        <f>ROW()</f>
        <v>1911</v>
      </c>
      <c r="B1911" s="184">
        <f t="shared" si="212"/>
        <v>1864</v>
      </c>
      <c r="C1911" s="1" t="s">
        <v>2432</v>
      </c>
      <c r="D1911" s="1" t="s">
        <v>3888</v>
      </c>
      <c r="E1911" s="17" t="s">
        <v>3977</v>
      </c>
      <c r="F1911" s="17" t="s">
        <v>3977</v>
      </c>
      <c r="G1911" s="58">
        <v>0</v>
      </c>
      <c r="H1911" s="58">
        <v>0</v>
      </c>
      <c r="I1911" s="16" t="s">
        <v>3</v>
      </c>
      <c r="J1911" s="16" t="s">
        <v>2188</v>
      </c>
      <c r="K1911" s="134" t="s">
        <v>4582</v>
      </c>
      <c r="L1911" s="1"/>
      <c r="M1911" s="21" t="s">
        <v>3983</v>
      </c>
      <c r="N1911" s="21" t="s">
        <v>1172</v>
      </c>
      <c r="O1911"/>
      <c r="P1911" t="str">
        <f t="shared" si="213"/>
        <v/>
      </c>
      <c r="Q1911"/>
      <c r="R1911"/>
      <c r="S1911" s="151">
        <f t="shared" si="214"/>
        <v>299</v>
      </c>
      <c r="T1911" s="3" t="s">
        <v>4639</v>
      </c>
      <c r="U1911" s="114" t="s">
        <v>4449</v>
      </c>
      <c r="V1911" s="114"/>
      <c r="W1911" s="155" t="str">
        <f t="shared" si="215"/>
        <v/>
      </c>
      <c r="X1911" s="105" t="str">
        <f t="shared" si="216"/>
        <v/>
      </c>
      <c r="Y1911" s="2">
        <f t="shared" si="217"/>
        <v>1864</v>
      </c>
      <c r="Z1911" t="str">
        <f t="shared" si="218"/>
        <v>ITM_DEMO5</v>
      </c>
    </row>
    <row r="1912" spans="1:26">
      <c r="A1912" s="3">
        <f>ROW()</f>
        <v>1912</v>
      </c>
      <c r="B1912" s="184">
        <f t="shared" si="212"/>
        <v>1865</v>
      </c>
      <c r="C1912" s="1" t="s">
        <v>2432</v>
      </c>
      <c r="D1912" s="1" t="s">
        <v>3889</v>
      </c>
      <c r="E1912" s="17" t="s">
        <v>3978</v>
      </c>
      <c r="F1912" s="17" t="s">
        <v>3978</v>
      </c>
      <c r="G1912" s="58">
        <v>0</v>
      </c>
      <c r="H1912" s="58">
        <v>0</v>
      </c>
      <c r="I1912" s="16" t="s">
        <v>3</v>
      </c>
      <c r="J1912" s="16" t="s">
        <v>2188</v>
      </c>
      <c r="K1912" s="134" t="s">
        <v>4582</v>
      </c>
      <c r="L1912" s="1"/>
      <c r="M1912" s="21" t="s">
        <v>3984</v>
      </c>
      <c r="N1912" s="21" t="s">
        <v>1172</v>
      </c>
      <c r="O1912"/>
      <c r="P1912" t="str">
        <f t="shared" si="213"/>
        <v/>
      </c>
      <c r="Q1912"/>
      <c r="R1912"/>
      <c r="S1912" s="151">
        <f t="shared" si="214"/>
        <v>299</v>
      </c>
      <c r="T1912" s="3" t="s">
        <v>4639</v>
      </c>
      <c r="U1912" s="114" t="s">
        <v>4449</v>
      </c>
      <c r="V1912" s="114"/>
      <c r="W1912" s="155" t="str">
        <f t="shared" si="215"/>
        <v/>
      </c>
      <c r="X1912" s="105" t="str">
        <f t="shared" si="216"/>
        <v/>
      </c>
      <c r="Y1912" s="2">
        <f t="shared" si="217"/>
        <v>1865</v>
      </c>
      <c r="Z1912" t="str">
        <f t="shared" si="218"/>
        <v>ITM_DEMO6</v>
      </c>
    </row>
    <row r="1913" spans="1:26">
      <c r="A1913" s="3">
        <f>ROW()</f>
        <v>1913</v>
      </c>
      <c r="B1913" s="184">
        <f t="shared" si="212"/>
        <v>1866</v>
      </c>
      <c r="C1913" s="66" t="s">
        <v>4130</v>
      </c>
      <c r="D1913" s="66" t="s">
        <v>7</v>
      </c>
      <c r="E1913" s="17" t="s">
        <v>4029</v>
      </c>
      <c r="F1913" s="17" t="s">
        <v>4029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4582</v>
      </c>
      <c r="M1913" s="20" t="s">
        <v>4027</v>
      </c>
      <c r="N1913" s="20" t="s">
        <v>4028</v>
      </c>
      <c r="O1913"/>
      <c r="P1913" t="str">
        <f t="shared" si="213"/>
        <v/>
      </c>
      <c r="Q1913"/>
      <c r="R1913"/>
      <c r="S1913" s="151">
        <f t="shared" si="214"/>
        <v>299</v>
      </c>
      <c r="T1913" s="3" t="s">
        <v>4639</v>
      </c>
      <c r="U1913" s="114"/>
      <c r="V1913" s="114"/>
      <c r="W1913" s="155" t="str">
        <f t="shared" si="215"/>
        <v/>
      </c>
      <c r="X1913" s="105" t="str">
        <f t="shared" si="216"/>
        <v/>
      </c>
      <c r="Y1913" s="2">
        <f t="shared" si="217"/>
        <v>1866</v>
      </c>
      <c r="Z1913" t="str">
        <f t="shared" si="218"/>
        <v>ITM_LISTXY</v>
      </c>
    </row>
    <row r="1914" spans="1:26">
      <c r="A1914" s="3">
        <f>ROW()</f>
        <v>1914</v>
      </c>
      <c r="B1914" s="184">
        <f t="shared" si="212"/>
        <v>1867</v>
      </c>
      <c r="C1914" s="1" t="s">
        <v>2420</v>
      </c>
      <c r="D1914" s="1" t="s">
        <v>4517</v>
      </c>
      <c r="E1914" s="25" t="s">
        <v>4519</v>
      </c>
      <c r="F1914" s="25" t="s">
        <v>4519</v>
      </c>
      <c r="G1914" s="56">
        <v>0</v>
      </c>
      <c r="H1914" s="56">
        <v>0</v>
      </c>
      <c r="I1914" s="40" t="s">
        <v>1</v>
      </c>
      <c r="J1914" s="16" t="s">
        <v>2189</v>
      </c>
      <c r="K1914" s="134" t="s">
        <v>4582</v>
      </c>
      <c r="L1914" s="1"/>
      <c r="M1914" s="21" t="s">
        <v>4521</v>
      </c>
      <c r="N1914" s="21"/>
      <c r="O1914"/>
      <c r="P1914" t="str">
        <f t="shared" si="213"/>
        <v/>
      </c>
      <c r="Q1914"/>
      <c r="R1914"/>
      <c r="S1914" s="151">
        <f t="shared" si="214"/>
        <v>299</v>
      </c>
      <c r="T1914" s="3" t="s">
        <v>4639</v>
      </c>
      <c r="U1914" s="114"/>
      <c r="V1914" s="114"/>
      <c r="W1914" s="155" t="str">
        <f t="shared" si="215"/>
        <v/>
      </c>
      <c r="X1914" s="105" t="str">
        <f t="shared" si="216"/>
        <v/>
      </c>
      <c r="Y1914" s="2">
        <f t="shared" si="217"/>
        <v>1867</v>
      </c>
      <c r="Z1914" t="str">
        <f t="shared" si="218"/>
        <v>ITM_EXTX</v>
      </c>
    </row>
    <row r="1915" spans="1:26">
      <c r="A1915" s="3">
        <f>ROW()</f>
        <v>1915</v>
      </c>
      <c r="B1915" s="184">
        <f t="shared" si="212"/>
        <v>1868</v>
      </c>
      <c r="C1915" s="1" t="s">
        <v>2420</v>
      </c>
      <c r="D1915" s="1" t="s">
        <v>4518</v>
      </c>
      <c r="E1915" s="25" t="s">
        <v>4520</v>
      </c>
      <c r="F1915" s="25" t="s">
        <v>4520</v>
      </c>
      <c r="G1915" s="56">
        <v>0</v>
      </c>
      <c r="H1915" s="56">
        <v>0</v>
      </c>
      <c r="I1915" s="40" t="s">
        <v>1</v>
      </c>
      <c r="J1915" s="16" t="s">
        <v>2189</v>
      </c>
      <c r="K1915" s="134" t="s">
        <v>4582</v>
      </c>
      <c r="L1915" s="1"/>
      <c r="M1915" s="21" t="s">
        <v>4522</v>
      </c>
      <c r="N1915" s="21"/>
      <c r="O1915"/>
      <c r="P1915" t="str">
        <f t="shared" si="213"/>
        <v/>
      </c>
      <c r="Q1915"/>
      <c r="R1915"/>
      <c r="S1915" s="151">
        <f t="shared" si="214"/>
        <v>299</v>
      </c>
      <c r="T1915" s="3" t="s">
        <v>4639</v>
      </c>
      <c r="U1915" s="114"/>
      <c r="V1915" s="114"/>
      <c r="W1915" s="155" t="str">
        <f t="shared" si="215"/>
        <v/>
      </c>
      <c r="X1915" s="105" t="str">
        <f t="shared" si="216"/>
        <v/>
      </c>
      <c r="Y1915" s="2">
        <f t="shared" si="217"/>
        <v>1868</v>
      </c>
      <c r="Z1915" t="str">
        <f t="shared" si="218"/>
        <v>ITM_EXTY</v>
      </c>
    </row>
    <row r="1916" spans="1:26">
      <c r="A1916" s="3">
        <f>ROW()</f>
        <v>1916</v>
      </c>
      <c r="B1916" s="184">
        <f t="shared" si="212"/>
        <v>1869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4583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3"/>
        <v/>
      </c>
      <c r="Q1916"/>
      <c r="R1916"/>
      <c r="S1916" s="151">
        <f t="shared" si="214"/>
        <v>300</v>
      </c>
      <c r="T1916" s="3" t="s">
        <v>4574</v>
      </c>
      <c r="U1916" s="114"/>
      <c r="V1916" s="114"/>
      <c r="W1916" s="155" t="str">
        <f t="shared" si="215"/>
        <v>"ERPN?"</v>
      </c>
      <c r="X1916" s="105" t="str">
        <f t="shared" si="216"/>
        <v>ERPN?</v>
      </c>
      <c r="Y1916" s="2">
        <f t="shared" si="217"/>
        <v>1869</v>
      </c>
      <c r="Z1916" t="str">
        <f t="shared" si="218"/>
        <v>ITM_SH_ERPN</v>
      </c>
    </row>
    <row r="1917" spans="1:26">
      <c r="A1917" s="3">
        <f>ROW()</f>
        <v>1917</v>
      </c>
      <c r="B1917" s="184">
        <f t="shared" si="212"/>
        <v>1870</v>
      </c>
      <c r="C1917" s="1" t="s">
        <v>4497</v>
      </c>
      <c r="D1917" s="1" t="s">
        <v>7</v>
      </c>
      <c r="E1917" s="121" t="s">
        <v>594</v>
      </c>
      <c r="F1917" s="121" t="s">
        <v>4498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4582</v>
      </c>
      <c r="L1917" s="9"/>
      <c r="M1917" s="21" t="s">
        <v>4499</v>
      </c>
      <c r="N1917" s="21" t="s">
        <v>64</v>
      </c>
      <c r="O1917"/>
      <c r="P1917" t="str">
        <f t="shared" si="213"/>
        <v>NOT EQUAL</v>
      </c>
      <c r="Q1917"/>
      <c r="R1917"/>
      <c r="S1917" s="151">
        <f t="shared" si="214"/>
        <v>300</v>
      </c>
      <c r="T1917" s="3" t="s">
        <v>4574</v>
      </c>
      <c r="U1917" s="114"/>
      <c r="V1917" s="114"/>
      <c r="W1917" s="155" t="str">
        <f t="shared" si="215"/>
        <v/>
      </c>
      <c r="X1917" s="105" t="str">
        <f t="shared" si="216"/>
        <v/>
      </c>
      <c r="Y1917" s="2">
        <f t="shared" si="217"/>
        <v>1870</v>
      </c>
      <c r="Z1917" t="str">
        <f t="shared" si="218"/>
        <v>ITM_SYS_FREE_RAM</v>
      </c>
    </row>
    <row r="1918" spans="1:26">
      <c r="A1918" s="3">
        <f>ROW()</f>
        <v>1918</v>
      </c>
      <c r="B1918" s="184">
        <f t="shared" ref="B1918:B1981" si="219">B1917+1</f>
        <v>1871</v>
      </c>
      <c r="C1918" s="1" t="s">
        <v>2217</v>
      </c>
      <c r="D1918" s="1" t="s">
        <v>7</v>
      </c>
      <c r="E1918" s="17" t="s">
        <v>594</v>
      </c>
      <c r="F1918" s="27" t="s">
        <v>3845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4582</v>
      </c>
      <c r="L1918" s="30" t="s">
        <v>3844</v>
      </c>
      <c r="M1918" s="31" t="s">
        <v>3733</v>
      </c>
      <c r="N1918" s="31" t="s">
        <v>3844</v>
      </c>
      <c r="O1918" s="32"/>
      <c r="P1918" t="str">
        <f t="shared" ref="P1918:P1981" si="220">IF(E1918=F1918,"","NOT EQUAL")</f>
        <v>NOT EQUAL</v>
      </c>
      <c r="Q1918" s="32"/>
      <c r="R1918" s="32"/>
      <c r="S1918" s="151">
        <f t="shared" ref="S1918:S1981" si="221">IF(X1918&lt;&gt;"",S1917+1,S1917)</f>
        <v>300</v>
      </c>
      <c r="T1918" s="3" t="s">
        <v>4635</v>
      </c>
      <c r="U1918" s="114"/>
      <c r="V1918" s="114"/>
      <c r="W1918" s="155" t="str">
        <f t="shared" ref="W1918:W1981" si="222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3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4">B1918</f>
        <v>1871</v>
      </c>
      <c r="Z1918" t="str">
        <f t="shared" ref="Z1918:Z1981" si="225">M1918</f>
        <v>MNU_INL_TST</v>
      </c>
    </row>
    <row r="1919" spans="1:26">
      <c r="A1919" s="3">
        <f>ROW()</f>
        <v>1919</v>
      </c>
      <c r="B1919" s="184">
        <f t="shared" si="219"/>
        <v>1872</v>
      </c>
      <c r="C1919" s="30" t="s">
        <v>4478</v>
      </c>
      <c r="D1919" s="30" t="s">
        <v>4490</v>
      </c>
      <c r="E1919" s="17" t="s">
        <v>594</v>
      </c>
      <c r="F1919" s="27" t="s">
        <v>3846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4582</v>
      </c>
      <c r="L1919" s="30" t="s">
        <v>3844</v>
      </c>
      <c r="M1919" s="31" t="s">
        <v>3849</v>
      </c>
      <c r="N1919" s="31" t="s">
        <v>3844</v>
      </c>
      <c r="O1919" s="32"/>
      <c r="P1919" t="str">
        <f t="shared" si="220"/>
        <v>NOT EQUAL</v>
      </c>
      <c r="Q1919" s="32"/>
      <c r="R1919" s="32"/>
      <c r="S1919" s="151">
        <f t="shared" si="221"/>
        <v>300</v>
      </c>
      <c r="T1919" s="3" t="s">
        <v>4635</v>
      </c>
      <c r="U1919" s="114"/>
      <c r="V1919" s="114"/>
      <c r="W1919" s="155" t="str">
        <f t="shared" si="222"/>
        <v/>
      </c>
      <c r="X1919" s="105" t="str">
        <f t="shared" si="223"/>
        <v/>
      </c>
      <c r="Y1919" s="2">
        <f t="shared" si="224"/>
        <v>1872</v>
      </c>
      <c r="Z1919" t="str">
        <f t="shared" si="225"/>
        <v>ITM_TEST</v>
      </c>
    </row>
    <row r="1920" spans="1:26">
      <c r="A1920" s="3">
        <f>ROW()</f>
        <v>1920</v>
      </c>
      <c r="B1920" s="184">
        <f t="shared" si="219"/>
        <v>1873</v>
      </c>
      <c r="C1920" s="1" t="s">
        <v>4479</v>
      </c>
      <c r="D1920" s="1" t="s">
        <v>7</v>
      </c>
      <c r="E1920" s="17" t="s">
        <v>594</v>
      </c>
      <c r="F1920" s="27" t="s">
        <v>3847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4582</v>
      </c>
      <c r="L1920" s="30" t="s">
        <v>3844</v>
      </c>
      <c r="M1920" s="31" t="s">
        <v>3850</v>
      </c>
      <c r="N1920" s="31" t="s">
        <v>3844</v>
      </c>
      <c r="O1920" s="32"/>
      <c r="P1920" t="str">
        <f t="shared" si="220"/>
        <v>NOT EQUAL</v>
      </c>
      <c r="Q1920" s="32"/>
      <c r="R1920" s="32"/>
      <c r="S1920" s="151">
        <f t="shared" si="221"/>
        <v>300</v>
      </c>
      <c r="T1920" s="3" t="s">
        <v>4635</v>
      </c>
      <c r="U1920" s="114"/>
      <c r="V1920" s="114"/>
      <c r="W1920" s="155" t="str">
        <f t="shared" si="222"/>
        <v/>
      </c>
      <c r="X1920" s="105" t="str">
        <f t="shared" si="223"/>
        <v/>
      </c>
      <c r="Y1920" s="2">
        <f t="shared" si="224"/>
        <v>1873</v>
      </c>
      <c r="Z1920" t="str">
        <f t="shared" si="225"/>
        <v>ITM_GET_TEST_BS</v>
      </c>
    </row>
    <row r="1921" spans="1:26">
      <c r="A1921" s="3">
        <f>ROW()</f>
        <v>1921</v>
      </c>
      <c r="B1921" s="184">
        <f t="shared" si="219"/>
        <v>1874</v>
      </c>
      <c r="C1921" s="1" t="s">
        <v>4480</v>
      </c>
      <c r="D1921" s="1" t="s">
        <v>7</v>
      </c>
      <c r="E1921" s="17" t="s">
        <v>594</v>
      </c>
      <c r="F1921" s="27" t="s">
        <v>3848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4582</v>
      </c>
      <c r="L1921" s="30" t="s">
        <v>3844</v>
      </c>
      <c r="M1921" s="31" t="s">
        <v>3851</v>
      </c>
      <c r="N1921" s="31" t="s">
        <v>3844</v>
      </c>
      <c r="O1921" s="32"/>
      <c r="P1921" t="str">
        <f t="shared" si="220"/>
        <v>NOT EQUAL</v>
      </c>
      <c r="Q1921" s="32"/>
      <c r="R1921" s="32"/>
      <c r="S1921" s="151">
        <f t="shared" si="221"/>
        <v>300</v>
      </c>
      <c r="T1921" s="3" t="s">
        <v>4635</v>
      </c>
      <c r="U1921" s="114"/>
      <c r="V1921" s="114"/>
      <c r="W1921" s="155" t="str">
        <f t="shared" si="222"/>
        <v/>
      </c>
      <c r="X1921" s="105" t="str">
        <f t="shared" si="223"/>
        <v/>
      </c>
      <c r="Y1921" s="2">
        <f t="shared" si="224"/>
        <v>1874</v>
      </c>
      <c r="Z1921" t="str">
        <f t="shared" si="225"/>
        <v>ITM_SET_TEST_BS</v>
      </c>
    </row>
    <row r="1922" spans="1:26">
      <c r="A1922" s="3">
        <f>ROW()</f>
        <v>1922</v>
      </c>
      <c r="B1922" s="184">
        <f t="shared" si="219"/>
        <v>1875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4582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0"/>
        <v/>
      </c>
      <c r="Q1922"/>
      <c r="R1922"/>
      <c r="S1922" s="151">
        <f t="shared" si="221"/>
        <v>300</v>
      </c>
      <c r="T1922" s="3" t="s">
        <v>4638</v>
      </c>
      <c r="U1922" s="114"/>
      <c r="V1922" s="114"/>
      <c r="W1922" s="155" t="str">
        <f t="shared" si="222"/>
        <v/>
      </c>
      <c r="X1922" s="105" t="str">
        <f t="shared" si="223"/>
        <v/>
      </c>
      <c r="Y1922" s="2">
        <f t="shared" si="224"/>
        <v>1875</v>
      </c>
      <c r="Z1922" t="str">
        <f t="shared" si="225"/>
        <v>ITM_INP_DEF_DP</v>
      </c>
    </row>
    <row r="1923" spans="1:26">
      <c r="A1923" s="3">
        <f>ROW()</f>
        <v>1923</v>
      </c>
      <c r="B1923" s="184">
        <f t="shared" si="219"/>
        <v>1876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4583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0"/>
        <v/>
      </c>
      <c r="Q1923"/>
      <c r="R1923"/>
      <c r="S1923" s="151">
        <f t="shared" si="221"/>
        <v>300</v>
      </c>
      <c r="T1923" s="3" t="s">
        <v>4638</v>
      </c>
      <c r="U1923" s="114"/>
      <c r="V1923" s="114"/>
      <c r="W1923" s="155" t="str">
        <f t="shared" si="222"/>
        <v/>
      </c>
      <c r="X1923" s="105" t="str">
        <f t="shared" si="223"/>
        <v/>
      </c>
      <c r="Y1923" s="2">
        <f t="shared" si="224"/>
        <v>1876</v>
      </c>
      <c r="Z1923" t="str">
        <f t="shared" si="225"/>
        <v>ITM_SH_INP_DEF</v>
      </c>
    </row>
    <row r="1924" spans="1:26">
      <c r="A1924" s="3">
        <f>ROW()</f>
        <v>1924</v>
      </c>
      <c r="B1924" s="184">
        <f t="shared" si="219"/>
        <v>1877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4582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0"/>
        <v/>
      </c>
      <c r="Q1924"/>
      <c r="R1924"/>
      <c r="S1924" s="151">
        <f t="shared" si="221"/>
        <v>300</v>
      </c>
      <c r="T1924" s="3" t="s">
        <v>4638</v>
      </c>
      <c r="U1924" s="114"/>
      <c r="V1924" s="114"/>
      <c r="W1924" s="155" t="str">
        <f t="shared" si="222"/>
        <v/>
      </c>
      <c r="X1924" s="105" t="str">
        <f t="shared" si="223"/>
        <v/>
      </c>
      <c r="Y1924" s="2">
        <f t="shared" si="224"/>
        <v>1877</v>
      </c>
      <c r="Z1924" t="str">
        <f t="shared" si="225"/>
        <v>ITM_INP_DEF_CPXDP</v>
      </c>
    </row>
    <row r="1925" spans="1:26">
      <c r="A1925" s="3">
        <f>ROW()</f>
        <v>1925</v>
      </c>
      <c r="B1925" s="184">
        <f t="shared" si="219"/>
        <v>1878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4582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0"/>
        <v/>
      </c>
      <c r="Q1925"/>
      <c r="R1925"/>
      <c r="S1925" s="151">
        <f t="shared" si="221"/>
        <v>300</v>
      </c>
      <c r="T1925" s="3" t="s">
        <v>4638</v>
      </c>
      <c r="U1925" s="114"/>
      <c r="V1925" s="114"/>
      <c r="W1925" s="155" t="str">
        <f t="shared" si="222"/>
        <v/>
      </c>
      <c r="X1925" s="105" t="str">
        <f t="shared" si="223"/>
        <v/>
      </c>
      <c r="Y1925" s="2">
        <f t="shared" si="224"/>
        <v>1878</v>
      </c>
      <c r="Z1925" t="str">
        <f t="shared" si="225"/>
        <v>ITM_INP_DEF_SI</v>
      </c>
    </row>
    <row r="1926" spans="1:26">
      <c r="A1926" s="3">
        <f>ROW()</f>
        <v>1926</v>
      </c>
      <c r="B1926" s="184">
        <f t="shared" si="219"/>
        <v>1879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4582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0"/>
        <v/>
      </c>
      <c r="Q1926"/>
      <c r="R1926"/>
      <c r="S1926" s="151">
        <f t="shared" si="221"/>
        <v>300</v>
      </c>
      <c r="T1926" s="3" t="s">
        <v>4638</v>
      </c>
      <c r="U1926" s="114"/>
      <c r="V1926" s="114"/>
      <c r="W1926" s="155" t="str">
        <f t="shared" si="222"/>
        <v/>
      </c>
      <c r="X1926" s="105" t="str">
        <f t="shared" si="223"/>
        <v/>
      </c>
      <c r="Y1926" s="2">
        <f t="shared" si="224"/>
        <v>1879</v>
      </c>
      <c r="Z1926" t="str">
        <f t="shared" si="225"/>
        <v>ITM_INP_DEF_LI</v>
      </c>
    </row>
    <row r="1927" spans="1:26">
      <c r="A1927" s="3">
        <f>ROW()</f>
        <v>1927</v>
      </c>
      <c r="B1927" s="184">
        <f t="shared" si="219"/>
        <v>1880</v>
      </c>
      <c r="C1927" s="1" t="s">
        <v>2427</v>
      </c>
      <c r="D1927" s="96" t="s">
        <v>4328</v>
      </c>
      <c r="E1927" s="18" t="s">
        <v>4334</v>
      </c>
      <c r="F1927" s="18" t="s">
        <v>4334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4582</v>
      </c>
      <c r="L1927" s="1" t="s">
        <v>4322</v>
      </c>
      <c r="M1927" s="21" t="s">
        <v>4323</v>
      </c>
      <c r="N1927" s="21" t="s">
        <v>4324</v>
      </c>
      <c r="O1927"/>
      <c r="P1927" t="str">
        <f t="shared" si="220"/>
        <v/>
      </c>
      <c r="Q1927"/>
      <c r="R1927"/>
      <c r="S1927" s="151">
        <f t="shared" si="221"/>
        <v>300</v>
      </c>
      <c r="T1927" s="3" t="s">
        <v>4632</v>
      </c>
      <c r="U1927" s="114"/>
      <c r="V1927" s="114"/>
      <c r="W1927" s="155" t="str">
        <f t="shared" si="222"/>
        <v/>
      </c>
      <c r="X1927" s="105" t="str">
        <f t="shared" si="223"/>
        <v/>
      </c>
      <c r="Y1927" s="2">
        <f t="shared" si="224"/>
        <v>1880</v>
      </c>
      <c r="Z1927" t="str">
        <f t="shared" si="225"/>
        <v>ITM_USER_V43</v>
      </c>
    </row>
    <row r="1928" spans="1:26">
      <c r="A1928" s="3">
        <f>ROW()</f>
        <v>1928</v>
      </c>
      <c r="B1928" s="184">
        <f t="shared" si="219"/>
        <v>1881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4582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0"/>
        <v/>
      </c>
      <c r="Q1928"/>
      <c r="R1928"/>
      <c r="S1928" s="151">
        <f t="shared" si="221"/>
        <v>300</v>
      </c>
      <c r="T1928" s="3" t="s">
        <v>4632</v>
      </c>
      <c r="U1928" s="114"/>
      <c r="V1928" s="114"/>
      <c r="W1928" s="155" t="str">
        <f t="shared" si="222"/>
        <v/>
      </c>
      <c r="X1928" s="105" t="str">
        <f t="shared" si="223"/>
        <v/>
      </c>
      <c r="Y1928" s="2">
        <f t="shared" si="224"/>
        <v>1881</v>
      </c>
      <c r="Z1928" t="str">
        <f t="shared" si="225"/>
        <v>KEY_fg</v>
      </c>
    </row>
    <row r="1929" spans="1:26">
      <c r="A1929" s="3">
        <f>ROW()</f>
        <v>1929</v>
      </c>
      <c r="B1929" s="184">
        <f t="shared" si="219"/>
        <v>1882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4582</v>
      </c>
      <c r="L1929" s="1"/>
      <c r="M1929" s="21" t="s">
        <v>3728</v>
      </c>
      <c r="N1929" s="21" t="s">
        <v>1172</v>
      </c>
      <c r="O1929"/>
      <c r="P1929" t="str">
        <f t="shared" si="220"/>
        <v/>
      </c>
      <c r="Q1929"/>
      <c r="R1929"/>
      <c r="S1929" s="151">
        <f t="shared" si="221"/>
        <v>300</v>
      </c>
      <c r="T1929" s="3" t="s">
        <v>4632</v>
      </c>
      <c r="U1929" s="114"/>
      <c r="V1929" s="114"/>
      <c r="W1929" s="155" t="str">
        <f t="shared" si="222"/>
        <v/>
      </c>
      <c r="X1929" s="105" t="str">
        <f t="shared" si="223"/>
        <v/>
      </c>
      <c r="Y1929" s="2">
        <f t="shared" si="224"/>
        <v>1882</v>
      </c>
      <c r="Z1929" t="str">
        <f t="shared" si="225"/>
        <v>ITM_USER_DEFAULTS</v>
      </c>
    </row>
    <row r="1930" spans="1:26">
      <c r="A1930" s="3">
        <f>ROW()</f>
        <v>1930</v>
      </c>
      <c r="B1930" s="184">
        <f t="shared" si="219"/>
        <v>1883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4582</v>
      </c>
      <c r="L1930" s="1"/>
      <c r="M1930" s="21" t="s">
        <v>3729</v>
      </c>
      <c r="N1930" s="21" t="s">
        <v>1172</v>
      </c>
      <c r="O1930"/>
      <c r="P1930" t="str">
        <f t="shared" si="220"/>
        <v/>
      </c>
      <c r="Q1930"/>
      <c r="R1930"/>
      <c r="S1930" s="151">
        <f t="shared" si="221"/>
        <v>300</v>
      </c>
      <c r="T1930" s="3" t="s">
        <v>4632</v>
      </c>
      <c r="U1930" s="114"/>
      <c r="V1930" s="114"/>
      <c r="W1930" s="155" t="str">
        <f t="shared" si="222"/>
        <v/>
      </c>
      <c r="X1930" s="105" t="str">
        <f t="shared" si="223"/>
        <v/>
      </c>
      <c r="Y1930" s="2">
        <f t="shared" si="224"/>
        <v>1883</v>
      </c>
      <c r="Z1930" t="str">
        <f t="shared" si="225"/>
        <v>ITM_USER_COMPLEX</v>
      </c>
    </row>
    <row r="1931" spans="1:26">
      <c r="A1931" s="3">
        <f>ROW()</f>
        <v>1931</v>
      </c>
      <c r="B1931" s="184">
        <f t="shared" si="219"/>
        <v>1884</v>
      </c>
      <c r="C1931" s="1" t="s">
        <v>2427</v>
      </c>
      <c r="D1931" s="1" t="s">
        <v>1297</v>
      </c>
      <c r="E1931" s="17" t="s">
        <v>4341</v>
      </c>
      <c r="F1931" s="17" t="s">
        <v>4341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4582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0"/>
        <v/>
      </c>
      <c r="Q1931"/>
      <c r="R1931"/>
      <c r="S1931" s="151">
        <f t="shared" si="221"/>
        <v>300</v>
      </c>
      <c r="T1931" s="3" t="s">
        <v>4632</v>
      </c>
      <c r="U1931" s="114"/>
      <c r="V1931" s="114"/>
      <c r="W1931" s="155" t="str">
        <f t="shared" si="222"/>
        <v/>
      </c>
      <c r="X1931" s="105" t="str">
        <f t="shared" si="223"/>
        <v/>
      </c>
      <c r="Y1931" s="2">
        <f t="shared" si="224"/>
        <v>1884</v>
      </c>
      <c r="Z1931" t="str">
        <f t="shared" si="225"/>
        <v>ITM_USER_SHIFTS</v>
      </c>
    </row>
    <row r="1932" spans="1:26">
      <c r="A1932" s="3">
        <f>ROW()</f>
        <v>1932</v>
      </c>
      <c r="B1932" s="184">
        <f t="shared" si="219"/>
        <v>1885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4582</v>
      </c>
      <c r="L1932" s="1"/>
      <c r="M1932" s="21" t="s">
        <v>3731</v>
      </c>
      <c r="N1932" s="21" t="s">
        <v>1172</v>
      </c>
      <c r="O1932"/>
      <c r="P1932" t="str">
        <f t="shared" si="220"/>
        <v/>
      </c>
      <c r="Q1932"/>
      <c r="R1932"/>
      <c r="S1932" s="151">
        <f t="shared" si="221"/>
        <v>300</v>
      </c>
      <c r="T1932" s="3" t="s">
        <v>4632</v>
      </c>
      <c r="U1932" s="114"/>
      <c r="V1932" s="114"/>
      <c r="W1932" s="155" t="str">
        <f t="shared" si="222"/>
        <v/>
      </c>
      <c r="X1932" s="105" t="str">
        <f t="shared" si="223"/>
        <v/>
      </c>
      <c r="Y1932" s="2">
        <f t="shared" si="224"/>
        <v>1885</v>
      </c>
      <c r="Z1932" t="str">
        <f t="shared" si="225"/>
        <v>ITM_USER_RESET</v>
      </c>
    </row>
    <row r="1933" spans="1:26">
      <c r="A1933" s="3">
        <f>ROW()</f>
        <v>1933</v>
      </c>
      <c r="B1933" s="184">
        <f t="shared" si="219"/>
        <v>1886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4582</v>
      </c>
      <c r="L1933" s="1"/>
      <c r="M1933" s="21" t="s">
        <v>3732</v>
      </c>
      <c r="N1933" s="21" t="s">
        <v>1172</v>
      </c>
      <c r="O1933"/>
      <c r="P1933" t="str">
        <f t="shared" si="220"/>
        <v/>
      </c>
      <c r="Q1933"/>
      <c r="R1933"/>
      <c r="S1933" s="151">
        <f t="shared" si="221"/>
        <v>300</v>
      </c>
      <c r="T1933" s="3" t="s">
        <v>4632</v>
      </c>
      <c r="U1933" s="114"/>
      <c r="V1933" s="114"/>
      <c r="W1933" s="155" t="str">
        <f t="shared" si="222"/>
        <v/>
      </c>
      <c r="X1933" s="105" t="str">
        <f t="shared" si="223"/>
        <v/>
      </c>
      <c r="Y1933" s="2">
        <f t="shared" si="224"/>
        <v>1886</v>
      </c>
      <c r="Z1933" t="str">
        <f t="shared" si="225"/>
        <v>ITM_U_KEY_USER</v>
      </c>
    </row>
    <row r="1934" spans="1:26">
      <c r="A1934" s="3">
        <f>ROW()</f>
        <v>1934</v>
      </c>
      <c r="B1934" s="184">
        <f t="shared" si="219"/>
        <v>1887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4582</v>
      </c>
      <c r="L1934" s="1"/>
      <c r="M1934" s="21" t="s">
        <v>3734</v>
      </c>
      <c r="N1934" s="21" t="s">
        <v>1172</v>
      </c>
      <c r="O1934"/>
      <c r="P1934" t="str">
        <f t="shared" si="220"/>
        <v/>
      </c>
      <c r="Q1934"/>
      <c r="R1934"/>
      <c r="S1934" s="151">
        <f t="shared" si="221"/>
        <v>300</v>
      </c>
      <c r="T1934" s="3" t="s">
        <v>4632</v>
      </c>
      <c r="U1934" s="114"/>
      <c r="V1934" s="114"/>
      <c r="W1934" s="155" t="str">
        <f t="shared" si="222"/>
        <v/>
      </c>
      <c r="X1934" s="105" t="str">
        <f t="shared" si="223"/>
        <v/>
      </c>
      <c r="Y1934" s="2">
        <f t="shared" si="224"/>
        <v>1887</v>
      </c>
      <c r="Z1934" t="str">
        <f t="shared" si="225"/>
        <v>ITM_U_KEY_CC</v>
      </c>
    </row>
    <row r="1935" spans="1:26">
      <c r="A1935" s="3">
        <f>ROW()</f>
        <v>1935</v>
      </c>
      <c r="B1935" s="184">
        <f t="shared" si="219"/>
        <v>1888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4582</v>
      </c>
      <c r="L1935" s="1"/>
      <c r="M1935" s="21" t="s">
        <v>3735</v>
      </c>
      <c r="N1935" s="21" t="s">
        <v>1172</v>
      </c>
      <c r="O1935"/>
      <c r="P1935" t="str">
        <f t="shared" si="220"/>
        <v/>
      </c>
      <c r="Q1935"/>
      <c r="R1935"/>
      <c r="S1935" s="151">
        <f t="shared" si="221"/>
        <v>300</v>
      </c>
      <c r="T1935" s="3" t="s">
        <v>4632</v>
      </c>
      <c r="U1935" s="114"/>
      <c r="V1935" s="114"/>
      <c r="W1935" s="155" t="str">
        <f t="shared" si="222"/>
        <v/>
      </c>
      <c r="X1935" s="105" t="str">
        <f t="shared" si="223"/>
        <v/>
      </c>
      <c r="Y1935" s="2">
        <f t="shared" si="224"/>
        <v>1888</v>
      </c>
      <c r="Z1935" t="str">
        <f t="shared" si="225"/>
        <v>ITM_U_KEY_MM</v>
      </c>
    </row>
    <row r="1936" spans="1:26">
      <c r="A1936" s="3">
        <f>ROW()</f>
        <v>1936</v>
      </c>
      <c r="B1936" s="184">
        <f t="shared" si="219"/>
        <v>1889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4582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0"/>
        <v/>
      </c>
      <c r="Q1936"/>
      <c r="R1936"/>
      <c r="S1936" s="151">
        <f t="shared" si="221"/>
        <v>300</v>
      </c>
      <c r="T1936" s="3" t="s">
        <v>4632</v>
      </c>
      <c r="U1936" s="114"/>
      <c r="V1936" s="114"/>
      <c r="W1936" s="155" t="str">
        <f t="shared" si="222"/>
        <v/>
      </c>
      <c r="X1936" s="105" t="str">
        <f t="shared" si="223"/>
        <v/>
      </c>
      <c r="Y1936" s="2">
        <f t="shared" si="224"/>
        <v>1889</v>
      </c>
      <c r="Z1936" t="str">
        <f t="shared" si="225"/>
        <v>ITM_U_KEY_SIGMA</v>
      </c>
    </row>
    <row r="1937" spans="1:26">
      <c r="A1937" s="3">
        <f>ROW()</f>
        <v>1937</v>
      </c>
      <c r="B1937" s="184">
        <f t="shared" si="219"/>
        <v>1890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4582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0"/>
        <v/>
      </c>
      <c r="Q1937"/>
      <c r="R1937"/>
      <c r="S1937" s="151">
        <f t="shared" si="221"/>
        <v>300</v>
      </c>
      <c r="T1937" s="3" t="s">
        <v>4632</v>
      </c>
      <c r="U1937" s="114"/>
      <c r="V1937" s="114"/>
      <c r="W1937" s="155" t="str">
        <f t="shared" si="222"/>
        <v/>
      </c>
      <c r="X1937" s="105" t="str">
        <f t="shared" si="223"/>
        <v/>
      </c>
      <c r="Y1937" s="2">
        <f t="shared" si="224"/>
        <v>1890</v>
      </c>
      <c r="Z1937" t="str">
        <f t="shared" si="225"/>
        <v>ITM_U_KEY_PRGM</v>
      </c>
    </row>
    <row r="1938" spans="1:26">
      <c r="A1938" s="3">
        <f>ROW()</f>
        <v>1938</v>
      </c>
      <c r="B1938" s="184">
        <f t="shared" si="219"/>
        <v>1891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4582</v>
      </c>
      <c r="L1938" s="1"/>
      <c r="M1938" s="21" t="s">
        <v>3738</v>
      </c>
      <c r="N1938" s="21" t="s">
        <v>1172</v>
      </c>
      <c r="O1938"/>
      <c r="P1938" t="str">
        <f t="shared" si="220"/>
        <v/>
      </c>
      <c r="Q1938"/>
      <c r="R1938"/>
      <c r="S1938" s="151">
        <f t="shared" si="221"/>
        <v>300</v>
      </c>
      <c r="T1938" s="3" t="s">
        <v>4632</v>
      </c>
      <c r="U1938" s="114"/>
      <c r="V1938" s="114"/>
      <c r="W1938" s="155" t="str">
        <f t="shared" si="222"/>
        <v/>
      </c>
      <c r="X1938" s="105" t="str">
        <f t="shared" si="223"/>
        <v/>
      </c>
      <c r="Y1938" s="2">
        <f t="shared" si="224"/>
        <v>1891</v>
      </c>
      <c r="Z1938" t="str">
        <f t="shared" si="225"/>
        <v>ITM_U_KEY_ALPHA</v>
      </c>
    </row>
    <row r="1939" spans="1:26">
      <c r="A1939" s="3">
        <f>ROW()</f>
        <v>1939</v>
      </c>
      <c r="B1939" s="184">
        <f t="shared" si="219"/>
        <v>1892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4582</v>
      </c>
      <c r="L1939" s="1"/>
      <c r="M1939" s="21" t="s">
        <v>3739</v>
      </c>
      <c r="N1939" s="21" t="s">
        <v>1305</v>
      </c>
      <c r="O1939"/>
      <c r="P1939" t="str">
        <f t="shared" si="220"/>
        <v/>
      </c>
      <c r="Q1939"/>
      <c r="R1939"/>
      <c r="S1939" s="151">
        <f t="shared" si="221"/>
        <v>300</v>
      </c>
      <c r="T1939" s="3" t="s">
        <v>4632</v>
      </c>
      <c r="U1939" s="114"/>
      <c r="V1939" s="114"/>
      <c r="W1939" s="155" t="str">
        <f t="shared" si="222"/>
        <v/>
      </c>
      <c r="X1939" s="105" t="str">
        <f t="shared" si="223"/>
        <v/>
      </c>
      <c r="Y1939" s="2">
        <f t="shared" si="224"/>
        <v>1892</v>
      </c>
      <c r="Z1939" t="str">
        <f t="shared" si="225"/>
        <v>ITM_SH_NORM_E</v>
      </c>
    </row>
    <row r="1940" spans="1:26">
      <c r="A1940" s="3">
        <f>ROW()</f>
        <v>1940</v>
      </c>
      <c r="B1940" s="184">
        <f t="shared" si="219"/>
        <v>1893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4582</v>
      </c>
      <c r="L1940" s="1"/>
      <c r="M1940" s="21" t="s">
        <v>3740</v>
      </c>
      <c r="N1940" s="21" t="s">
        <v>3778</v>
      </c>
      <c r="O1940"/>
      <c r="P1940" t="str">
        <f t="shared" si="220"/>
        <v/>
      </c>
      <c r="Q1940"/>
      <c r="R1940"/>
      <c r="S1940" s="151">
        <f t="shared" si="221"/>
        <v>300</v>
      </c>
      <c r="T1940" s="3" t="s">
        <v>4632</v>
      </c>
      <c r="U1940" s="114"/>
      <c r="V1940" s="114"/>
      <c r="W1940" s="155" t="str">
        <f t="shared" si="222"/>
        <v/>
      </c>
      <c r="X1940" s="105" t="str">
        <f t="shared" si="223"/>
        <v/>
      </c>
      <c r="Y1940" s="2">
        <f t="shared" si="224"/>
        <v>1893</v>
      </c>
      <c r="Z1940" t="str">
        <f t="shared" si="225"/>
        <v>ITM_JM_ASN</v>
      </c>
    </row>
    <row r="1941" spans="1:26">
      <c r="A1941" s="3">
        <f>ROW()</f>
        <v>1941</v>
      </c>
      <c r="B1941" s="184">
        <f t="shared" si="219"/>
        <v>1894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4582</v>
      </c>
      <c r="L1941" s="1"/>
      <c r="M1941" s="21" t="s">
        <v>3741</v>
      </c>
      <c r="N1941" s="21" t="s">
        <v>3778</v>
      </c>
      <c r="O1941"/>
      <c r="P1941" t="str">
        <f t="shared" si="220"/>
        <v/>
      </c>
      <c r="Q1941"/>
      <c r="R1941"/>
      <c r="S1941" s="151">
        <f t="shared" si="221"/>
        <v>300</v>
      </c>
      <c r="T1941" s="3" t="s">
        <v>4632</v>
      </c>
      <c r="U1941" s="114"/>
      <c r="V1941" s="114"/>
      <c r="W1941" s="155" t="str">
        <f t="shared" si="222"/>
        <v/>
      </c>
      <c r="X1941" s="105" t="str">
        <f t="shared" si="223"/>
        <v/>
      </c>
      <c r="Y1941" s="2">
        <f t="shared" si="224"/>
        <v>1894</v>
      </c>
      <c r="Z1941" t="str">
        <f t="shared" si="225"/>
        <v>ITM_JM_SEEK</v>
      </c>
    </row>
    <row r="1942" spans="1:26">
      <c r="A1942" s="3">
        <f>ROW()</f>
        <v>1942</v>
      </c>
      <c r="B1942" s="184">
        <f t="shared" si="219"/>
        <v>1895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4582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0"/>
        <v/>
      </c>
      <c r="Q1942"/>
      <c r="R1942"/>
      <c r="S1942" s="151">
        <f t="shared" si="221"/>
        <v>300</v>
      </c>
      <c r="T1942" s="3" t="s">
        <v>4632</v>
      </c>
      <c r="U1942" s="114"/>
      <c r="V1942" s="114"/>
      <c r="W1942" s="155" t="str">
        <f t="shared" si="222"/>
        <v/>
      </c>
      <c r="X1942" s="105" t="str">
        <f t="shared" si="223"/>
        <v/>
      </c>
      <c r="Y1942" s="2">
        <f t="shared" si="224"/>
        <v>1895</v>
      </c>
      <c r="Z1942" t="str">
        <f t="shared" si="225"/>
        <v>ITM_INP_DEF_43S</v>
      </c>
    </row>
    <row r="1943" spans="1:26">
      <c r="A1943" s="3">
        <f>ROW()</f>
        <v>1943</v>
      </c>
      <c r="B1943" s="184">
        <f t="shared" si="219"/>
        <v>1896</v>
      </c>
      <c r="C1943" s="1" t="s">
        <v>4501</v>
      </c>
      <c r="D1943" s="1" t="s">
        <v>7</v>
      </c>
      <c r="E1943" s="127" t="s">
        <v>4503</v>
      </c>
      <c r="F1943" s="127" t="s">
        <v>4503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4582</v>
      </c>
      <c r="L1943" s="1"/>
      <c r="M1943" s="21" t="s">
        <v>4505</v>
      </c>
      <c r="N1943" s="21"/>
      <c r="O1943"/>
      <c r="P1943" t="str">
        <f t="shared" si="220"/>
        <v/>
      </c>
      <c r="Q1943"/>
      <c r="R1943"/>
      <c r="S1943" s="151">
        <f t="shared" si="221"/>
        <v>301</v>
      </c>
      <c r="T1943" s="3" t="s">
        <v>4632</v>
      </c>
      <c r="U1943" s="114" t="s">
        <v>4456</v>
      </c>
      <c r="V1943" s="114"/>
      <c r="W1943" s="155" t="str">
        <f t="shared" si="222"/>
        <v>"X.XEQ"</v>
      </c>
      <c r="X1943" s="105" t="str">
        <f t="shared" si="223"/>
        <v>X.XEQ</v>
      </c>
      <c r="Y1943" s="2">
        <f t="shared" si="224"/>
        <v>1896</v>
      </c>
      <c r="Z1943" t="str">
        <f t="shared" si="225"/>
        <v>ITM_XXEQ</v>
      </c>
    </row>
    <row r="1944" spans="1:26">
      <c r="A1944" s="3">
        <f>ROW()</f>
        <v>1944</v>
      </c>
      <c r="B1944" s="184">
        <f t="shared" si="219"/>
        <v>1897</v>
      </c>
      <c r="C1944" s="1" t="s">
        <v>2427</v>
      </c>
      <c r="D1944" s="1" t="s">
        <v>3867</v>
      </c>
      <c r="E1944" s="17" t="s">
        <v>3869</v>
      </c>
      <c r="F1944" s="17" t="s">
        <v>3869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4582</v>
      </c>
      <c r="L1944" s="1"/>
      <c r="M1944" s="21" t="s">
        <v>3868</v>
      </c>
      <c r="N1944" s="21" t="s">
        <v>1172</v>
      </c>
      <c r="O1944"/>
      <c r="P1944" t="str">
        <f t="shared" si="220"/>
        <v/>
      </c>
      <c r="Q1944"/>
      <c r="R1944"/>
      <c r="S1944" s="151">
        <f t="shared" si="221"/>
        <v>301</v>
      </c>
      <c r="T1944" s="3" t="s">
        <v>4632</v>
      </c>
      <c r="U1944" s="114"/>
      <c r="V1944" s="114"/>
      <c r="W1944" s="155" t="str">
        <f t="shared" si="222"/>
        <v/>
      </c>
      <c r="X1944" s="105" t="str">
        <f t="shared" si="223"/>
        <v/>
      </c>
      <c r="Y1944" s="2">
        <f t="shared" si="224"/>
        <v>1897</v>
      </c>
      <c r="Z1944" t="str">
        <f t="shared" si="225"/>
        <v>ITM_USER_ALPHA</v>
      </c>
    </row>
    <row r="1945" spans="1:26">
      <c r="A1945" s="3">
        <f>ROW()</f>
        <v>1945</v>
      </c>
      <c r="B1945" s="184">
        <f t="shared" si="219"/>
        <v>1898</v>
      </c>
      <c r="C1945" s="1" t="s">
        <v>2427</v>
      </c>
      <c r="D1945" t="s">
        <v>3870</v>
      </c>
      <c r="E1945" s="17" t="s">
        <v>3872</v>
      </c>
      <c r="F1945" s="17" t="s">
        <v>3872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4582</v>
      </c>
      <c r="L1945" s="1"/>
      <c r="M1945" s="21" t="s">
        <v>3871</v>
      </c>
      <c r="N1945" s="21" t="s">
        <v>1172</v>
      </c>
      <c r="O1945"/>
      <c r="P1945" t="str">
        <f t="shared" si="220"/>
        <v/>
      </c>
      <c r="Q1945"/>
      <c r="R1945"/>
      <c r="S1945" s="151">
        <f t="shared" si="221"/>
        <v>301</v>
      </c>
      <c r="T1945" s="3" t="s">
        <v>4632</v>
      </c>
      <c r="U1945" s="114"/>
      <c r="V1945" s="114"/>
      <c r="W1945" s="155" t="str">
        <f t="shared" si="222"/>
        <v/>
      </c>
      <c r="X1945" s="105" t="str">
        <f t="shared" si="223"/>
        <v/>
      </c>
      <c r="Y1945" s="2">
        <f t="shared" si="224"/>
        <v>1898</v>
      </c>
      <c r="Z1945" t="str">
        <f t="shared" si="225"/>
        <v>ITM_USER_GSHFT</v>
      </c>
    </row>
    <row r="1946" spans="1:26">
      <c r="A1946" s="3">
        <f>ROW()</f>
        <v>1946</v>
      </c>
      <c r="B1946" s="184">
        <f t="shared" si="219"/>
        <v>1899</v>
      </c>
      <c r="C1946" s="1" t="s">
        <v>2427</v>
      </c>
      <c r="D1946" s="1" t="s">
        <v>4006</v>
      </c>
      <c r="E1946" s="17" t="s">
        <v>4008</v>
      </c>
      <c r="F1946" s="17" t="s">
        <v>4008</v>
      </c>
      <c r="G1946" s="187">
        <v>0</v>
      </c>
      <c r="H1946" s="187">
        <v>0</v>
      </c>
      <c r="I1946" s="16" t="s">
        <v>1</v>
      </c>
      <c r="J1946" s="16" t="s">
        <v>2189</v>
      </c>
      <c r="K1946" s="134" t="s">
        <v>4582</v>
      </c>
      <c r="L1946" s="1"/>
      <c r="M1946" s="21" t="s">
        <v>4004</v>
      </c>
      <c r="N1946" s="21" t="s">
        <v>1172</v>
      </c>
      <c r="O1946"/>
      <c r="P1946" t="str">
        <f t="shared" si="220"/>
        <v/>
      </c>
      <c r="Q1946"/>
      <c r="R1946"/>
      <c r="S1946" s="151">
        <f t="shared" si="221"/>
        <v>301</v>
      </c>
      <c r="T1946" s="3" t="s">
        <v>4632</v>
      </c>
      <c r="U1946" s="114"/>
      <c r="V1946" s="114"/>
      <c r="W1946" s="155" t="str">
        <f t="shared" si="222"/>
        <v/>
      </c>
      <c r="X1946" s="105" t="str">
        <f t="shared" si="223"/>
        <v/>
      </c>
      <c r="Y1946" s="2">
        <f t="shared" si="224"/>
        <v>1899</v>
      </c>
      <c r="Z1946" t="str">
        <f t="shared" si="225"/>
        <v>ITM_USER_CC</v>
      </c>
    </row>
    <row r="1947" spans="1:26">
      <c r="A1947" s="3">
        <f>ROW()</f>
        <v>1947</v>
      </c>
      <c r="B1947" s="184">
        <f t="shared" si="219"/>
        <v>1900</v>
      </c>
      <c r="C1947" s="1" t="s">
        <v>2427</v>
      </c>
      <c r="D1947" t="s">
        <v>4007</v>
      </c>
      <c r="E1947" s="17" t="s">
        <v>4009</v>
      </c>
      <c r="F1947" s="17" t="s">
        <v>4009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4582</v>
      </c>
      <c r="L1947" s="1"/>
      <c r="M1947" s="21" t="s">
        <v>4005</v>
      </c>
      <c r="N1947" s="21" t="s">
        <v>1172</v>
      </c>
      <c r="O1947"/>
      <c r="P1947" t="str">
        <f t="shared" si="220"/>
        <v/>
      </c>
      <c r="Q1947"/>
      <c r="R1947"/>
      <c r="S1947" s="151">
        <f t="shared" si="221"/>
        <v>301</v>
      </c>
      <c r="T1947" s="3" t="s">
        <v>4632</v>
      </c>
      <c r="U1947" s="114"/>
      <c r="V1947" s="114"/>
      <c r="W1947" s="155" t="str">
        <f t="shared" si="222"/>
        <v/>
      </c>
      <c r="X1947" s="105" t="str">
        <f t="shared" si="223"/>
        <v/>
      </c>
      <c r="Y1947" s="2">
        <f t="shared" si="224"/>
        <v>1900</v>
      </c>
      <c r="Z1947" t="str">
        <f t="shared" si="225"/>
        <v>ITM_USER_MYM</v>
      </c>
    </row>
    <row r="1948" spans="1:26">
      <c r="A1948" s="3">
        <f>ROW()</f>
        <v>1948</v>
      </c>
      <c r="B1948" s="184">
        <f t="shared" si="219"/>
        <v>1901</v>
      </c>
      <c r="C1948" s="1" t="s">
        <v>2427</v>
      </c>
      <c r="D1948" s="1" t="s">
        <v>4013</v>
      </c>
      <c r="E1948" s="17" t="s">
        <v>4015</v>
      </c>
      <c r="F1948" s="17" t="s">
        <v>4015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4582</v>
      </c>
      <c r="M1948" s="20" t="s">
        <v>4011</v>
      </c>
      <c r="N1948" s="21" t="s">
        <v>1172</v>
      </c>
      <c r="O1948"/>
      <c r="P1948" t="str">
        <f t="shared" si="220"/>
        <v/>
      </c>
      <c r="Q1948"/>
      <c r="R1948"/>
      <c r="S1948" s="151">
        <f t="shared" si="221"/>
        <v>301</v>
      </c>
      <c r="T1948" s="3" t="s">
        <v>4632</v>
      </c>
      <c r="U1948" s="114"/>
      <c r="V1948" s="114"/>
      <c r="W1948" s="155" t="str">
        <f t="shared" si="222"/>
        <v/>
      </c>
      <c r="X1948" s="105" t="str">
        <f t="shared" si="223"/>
        <v/>
      </c>
      <c r="Y1948" s="2">
        <f t="shared" si="224"/>
        <v>1901</v>
      </c>
      <c r="Z1948" t="str">
        <f t="shared" si="225"/>
        <v>ITM_USER_PRGM</v>
      </c>
    </row>
    <row r="1949" spans="1:26">
      <c r="A1949" s="3">
        <f>ROW()</f>
        <v>1949</v>
      </c>
      <c r="B1949" s="184">
        <f t="shared" si="219"/>
        <v>1902</v>
      </c>
      <c r="C1949" s="1" t="s">
        <v>2427</v>
      </c>
      <c r="D1949" t="s">
        <v>4014</v>
      </c>
      <c r="E1949" s="17" t="s">
        <v>4016</v>
      </c>
      <c r="F1949" s="17" t="s">
        <v>4016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4582</v>
      </c>
      <c r="M1949" s="20" t="s">
        <v>4012</v>
      </c>
      <c r="N1949" s="21" t="s">
        <v>1172</v>
      </c>
      <c r="O1949"/>
      <c r="P1949" t="str">
        <f t="shared" si="220"/>
        <v/>
      </c>
      <c r="Q1949"/>
      <c r="R1949"/>
      <c r="S1949" s="151">
        <f t="shared" si="221"/>
        <v>301</v>
      </c>
      <c r="T1949" s="3" t="s">
        <v>4632</v>
      </c>
      <c r="U1949" s="114"/>
      <c r="V1949" s="114"/>
      <c r="W1949" s="155" t="str">
        <f t="shared" si="222"/>
        <v/>
      </c>
      <c r="X1949" s="105" t="str">
        <f t="shared" si="223"/>
        <v/>
      </c>
      <c r="Y1949" s="2">
        <f t="shared" si="224"/>
        <v>1902</v>
      </c>
      <c r="Z1949" t="str">
        <f t="shared" si="225"/>
        <v>ITM_USER_USER</v>
      </c>
    </row>
    <row r="1950" spans="1:26">
      <c r="A1950" s="3">
        <f>ROW()</f>
        <v>1950</v>
      </c>
      <c r="B1950" s="184">
        <f t="shared" si="219"/>
        <v>1903</v>
      </c>
      <c r="C1950" s="1" t="s">
        <v>2427</v>
      </c>
      <c r="D1950" t="s">
        <v>4017</v>
      </c>
      <c r="E1950" s="17" t="s">
        <v>4026</v>
      </c>
      <c r="F1950" s="17" t="s">
        <v>4026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4582</v>
      </c>
      <c r="M1950" s="20" t="s">
        <v>4018</v>
      </c>
      <c r="N1950" s="21" t="s">
        <v>1172</v>
      </c>
      <c r="O1950"/>
      <c r="P1950" t="str">
        <f t="shared" si="220"/>
        <v/>
      </c>
      <c r="Q1950"/>
      <c r="R1950"/>
      <c r="S1950" s="151">
        <f t="shared" si="221"/>
        <v>301</v>
      </c>
      <c r="T1950" s="3" t="s">
        <v>4632</v>
      </c>
      <c r="U1950" s="114"/>
      <c r="V1950" s="114"/>
      <c r="W1950" s="155" t="str">
        <f t="shared" si="222"/>
        <v/>
      </c>
      <c r="X1950" s="105" t="str">
        <f t="shared" si="223"/>
        <v/>
      </c>
      <c r="Y1950" s="2">
        <f t="shared" si="224"/>
        <v>1903</v>
      </c>
      <c r="Z1950" t="str">
        <f t="shared" si="225"/>
        <v>ITM_USER_SIGMAPLUS</v>
      </c>
    </row>
    <row r="1951" spans="1:26">
      <c r="A1951" s="3">
        <f>ROW()</f>
        <v>1951</v>
      </c>
      <c r="B1951" s="184">
        <f t="shared" si="219"/>
        <v>1904</v>
      </c>
      <c r="C1951" s="1" t="s">
        <v>2427</v>
      </c>
      <c r="D1951" s="96" t="s">
        <v>4335</v>
      </c>
      <c r="E1951" s="18" t="s">
        <v>4333</v>
      </c>
      <c r="F1951" s="18" t="s">
        <v>4333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4582</v>
      </c>
      <c r="L1951" s="1" t="s">
        <v>4322</v>
      </c>
      <c r="M1951" s="21" t="s">
        <v>4325</v>
      </c>
      <c r="N1951" s="21" t="s">
        <v>4324</v>
      </c>
      <c r="O1951"/>
      <c r="P1951" t="str">
        <f t="shared" si="220"/>
        <v/>
      </c>
      <c r="Q1951"/>
      <c r="R1951"/>
      <c r="S1951" s="151">
        <f t="shared" si="221"/>
        <v>301</v>
      </c>
      <c r="T1951" s="3" t="s">
        <v>4632</v>
      </c>
      <c r="U1951" s="114"/>
      <c r="V1951" s="114"/>
      <c r="W1951" s="155" t="str">
        <f t="shared" si="222"/>
        <v/>
      </c>
      <c r="X1951" s="105" t="str">
        <f t="shared" si="223"/>
        <v/>
      </c>
      <c r="Y1951" s="2">
        <f t="shared" si="224"/>
        <v>1904</v>
      </c>
      <c r="Z1951" t="str">
        <f t="shared" si="225"/>
        <v>ITM_USER_V43MIN</v>
      </c>
    </row>
    <row r="1952" spans="1:26">
      <c r="A1952" s="3">
        <f>ROW()</f>
        <v>1952</v>
      </c>
      <c r="B1952" s="184">
        <f t="shared" si="219"/>
        <v>1905</v>
      </c>
      <c r="C1952" s="1" t="s">
        <v>2427</v>
      </c>
      <c r="D1952" s="163" t="s">
        <v>4326</v>
      </c>
      <c r="E1952" s="18" t="s">
        <v>4332</v>
      </c>
      <c r="F1952" s="18" t="s">
        <v>4332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4582</v>
      </c>
      <c r="L1952" s="1" t="s">
        <v>4322</v>
      </c>
      <c r="M1952" s="21" t="s">
        <v>4327</v>
      </c>
      <c r="N1952" s="21" t="s">
        <v>4324</v>
      </c>
      <c r="O1952"/>
      <c r="P1952" t="str">
        <f t="shared" si="220"/>
        <v/>
      </c>
      <c r="Q1952"/>
      <c r="R1952"/>
      <c r="S1952" s="151">
        <f t="shared" si="221"/>
        <v>301</v>
      </c>
      <c r="T1952" s="3" t="s">
        <v>4632</v>
      </c>
      <c r="U1952" s="114"/>
      <c r="V1952" s="114"/>
      <c r="W1952" s="155" t="str">
        <f t="shared" si="222"/>
        <v/>
      </c>
      <c r="X1952" s="105" t="str">
        <f t="shared" si="223"/>
        <v/>
      </c>
      <c r="Y1952" s="2">
        <f t="shared" si="224"/>
        <v>1905</v>
      </c>
      <c r="Z1952" t="str">
        <f t="shared" si="225"/>
        <v>ITM_USER_SHIFTS2</v>
      </c>
    </row>
    <row r="1953" spans="1:26">
      <c r="A1953" s="3">
        <f>ROW()</f>
        <v>1953</v>
      </c>
      <c r="B1953" s="184">
        <f t="shared" si="219"/>
        <v>1906</v>
      </c>
      <c r="C1953" s="1" t="s">
        <v>2427</v>
      </c>
      <c r="D1953" s="1" t="s">
        <v>4330</v>
      </c>
      <c r="E1953" s="17" t="s">
        <v>4331</v>
      </c>
      <c r="F1953" s="17" t="s">
        <v>4331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4582</v>
      </c>
      <c r="M1953" s="20" t="s">
        <v>4329</v>
      </c>
      <c r="N1953" s="21" t="s">
        <v>1172</v>
      </c>
      <c r="O1953"/>
      <c r="P1953" t="str">
        <f t="shared" si="220"/>
        <v/>
      </c>
      <c r="Q1953"/>
      <c r="R1953"/>
      <c r="S1953" s="151">
        <f t="shared" si="221"/>
        <v>301</v>
      </c>
      <c r="T1953" s="3" t="s">
        <v>4632</v>
      </c>
      <c r="U1953" s="114"/>
      <c r="V1953" s="114"/>
      <c r="W1953" s="155" t="str">
        <f t="shared" si="222"/>
        <v/>
      </c>
      <c r="X1953" s="105" t="str">
        <f t="shared" si="223"/>
        <v/>
      </c>
      <c r="Y1953" s="2">
        <f t="shared" si="224"/>
        <v>1906</v>
      </c>
      <c r="Z1953" t="str">
        <f t="shared" si="225"/>
        <v>ITM_USER_HOME</v>
      </c>
    </row>
    <row r="1954" spans="1:26">
      <c r="A1954" s="3">
        <f>ROW()</f>
        <v>1954</v>
      </c>
      <c r="B1954" s="184">
        <f t="shared" si="219"/>
        <v>1907</v>
      </c>
      <c r="C1954" s="1" t="s">
        <v>2427</v>
      </c>
      <c r="D1954" s="96" t="s">
        <v>4338</v>
      </c>
      <c r="E1954" s="18" t="s">
        <v>4339</v>
      </c>
      <c r="F1954" s="18" t="s">
        <v>4339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4582</v>
      </c>
      <c r="L1954" s="1" t="s">
        <v>4322</v>
      </c>
      <c r="M1954" s="21" t="s">
        <v>4340</v>
      </c>
      <c r="N1954" s="21" t="s">
        <v>4324</v>
      </c>
      <c r="O1954"/>
      <c r="P1954" t="str">
        <f t="shared" si="220"/>
        <v/>
      </c>
      <c r="Q1954"/>
      <c r="R1954"/>
      <c r="S1954" s="151">
        <f t="shared" si="221"/>
        <v>301</v>
      </c>
      <c r="T1954" s="3" t="s">
        <v>4632</v>
      </c>
      <c r="U1954" s="114"/>
      <c r="V1954" s="114"/>
      <c r="W1954" s="155" t="str">
        <f t="shared" si="222"/>
        <v/>
      </c>
      <c r="X1954" s="105" t="str">
        <f t="shared" si="223"/>
        <v/>
      </c>
      <c r="Y1954" s="2">
        <f t="shared" si="224"/>
        <v>1907</v>
      </c>
      <c r="Z1954" t="str">
        <f t="shared" si="225"/>
        <v>ITM_USER_WP43S</v>
      </c>
    </row>
    <row r="1955" spans="1:26">
      <c r="A1955" s="3">
        <f>ROW()</f>
        <v>1955</v>
      </c>
      <c r="B1955" s="184">
        <f t="shared" si="219"/>
        <v>1908</v>
      </c>
      <c r="C1955" s="1" t="s">
        <v>2427</v>
      </c>
      <c r="D1955" s="152" t="s">
        <v>4388</v>
      </c>
      <c r="E1955" s="18" t="s">
        <v>4389</v>
      </c>
      <c r="F1955" s="18" t="s">
        <v>4389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4582</v>
      </c>
      <c r="L1955" s="1" t="s">
        <v>4322</v>
      </c>
      <c r="M1955" s="21" t="s">
        <v>4390</v>
      </c>
      <c r="N1955" s="21" t="s">
        <v>4324</v>
      </c>
      <c r="O1955"/>
      <c r="P1955" t="str">
        <f t="shared" si="220"/>
        <v/>
      </c>
      <c r="Q1955"/>
      <c r="R1955"/>
      <c r="S1955" s="151">
        <f t="shared" si="221"/>
        <v>301</v>
      </c>
      <c r="T1955" s="3" t="s">
        <v>4632</v>
      </c>
      <c r="U1955" s="114"/>
      <c r="V1955" s="114"/>
      <c r="W1955" s="155" t="str">
        <f t="shared" si="222"/>
        <v/>
      </c>
      <c r="X1955" s="105" t="str">
        <f t="shared" si="223"/>
        <v/>
      </c>
      <c r="Y1955" s="2">
        <f t="shared" si="224"/>
        <v>1908</v>
      </c>
      <c r="Z1955" t="str">
        <f t="shared" si="225"/>
        <v>ITM_USER_DM42</v>
      </c>
    </row>
    <row r="1956" spans="1:26">
      <c r="A1956" s="3">
        <f>ROW()</f>
        <v>1956</v>
      </c>
      <c r="B1956" s="184">
        <f t="shared" si="219"/>
        <v>1909</v>
      </c>
      <c r="C1956" s="1" t="s">
        <v>2427</v>
      </c>
      <c r="D1956" s="96" t="s">
        <v>4474</v>
      </c>
      <c r="E1956" s="121" t="s">
        <v>4475</v>
      </c>
      <c r="F1956" s="121" t="s">
        <v>4475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4582</v>
      </c>
      <c r="L1956" s="153" t="s">
        <v>4476</v>
      </c>
      <c r="M1956" s="21" t="s">
        <v>4477</v>
      </c>
      <c r="N1956" s="21"/>
      <c r="O1956" s="151"/>
      <c r="P1956" t="str">
        <f t="shared" si="220"/>
        <v/>
      </c>
      <c r="Q1956" s="151"/>
      <c r="R1956" s="151"/>
      <c r="S1956" s="151">
        <f t="shared" si="221"/>
        <v>301</v>
      </c>
      <c r="T1956" s="3" t="s">
        <v>4632</v>
      </c>
      <c r="U1956" s="114"/>
      <c r="V1956" s="114"/>
      <c r="W1956" s="155" t="str">
        <f t="shared" si="222"/>
        <v/>
      </c>
      <c r="X1956" s="105" t="str">
        <f t="shared" si="223"/>
        <v/>
      </c>
      <c r="Y1956" s="2">
        <f t="shared" si="224"/>
        <v>1909</v>
      </c>
      <c r="Z1956" t="str">
        <f t="shared" si="225"/>
        <v>ITM_USER_C43</v>
      </c>
    </row>
    <row r="1957" spans="1:26">
      <c r="A1957" s="3">
        <f>ROW()</f>
        <v>1957</v>
      </c>
      <c r="B1957" s="184">
        <f t="shared" si="219"/>
        <v>1910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4582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0"/>
        <v/>
      </c>
      <c r="Q1957"/>
      <c r="R1957"/>
      <c r="S1957" s="151">
        <f t="shared" si="221"/>
        <v>301</v>
      </c>
      <c r="T1957" s="3" t="s">
        <v>4636</v>
      </c>
      <c r="U1957" s="114"/>
      <c r="V1957" s="114"/>
      <c r="W1957" s="155" t="str">
        <f t="shared" si="222"/>
        <v/>
      </c>
      <c r="X1957" s="105" t="str">
        <f t="shared" si="223"/>
        <v/>
      </c>
      <c r="Y1957" s="2">
        <f t="shared" si="224"/>
        <v>1910</v>
      </c>
      <c r="Z1957" t="str">
        <f t="shared" si="225"/>
        <v>ITM_GET_NORM_E</v>
      </c>
    </row>
    <row r="1958" spans="1:26">
      <c r="A1958" s="3">
        <f>ROW()</f>
        <v>1958</v>
      </c>
      <c r="B1958" s="184">
        <f t="shared" si="219"/>
        <v>1911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4582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0"/>
        <v/>
      </c>
      <c r="Q1958"/>
      <c r="R1958"/>
      <c r="S1958" s="151">
        <f t="shared" si="221"/>
        <v>301</v>
      </c>
      <c r="T1958" s="3" t="s">
        <v>4578</v>
      </c>
      <c r="U1958" s="114"/>
      <c r="V1958" s="114"/>
      <c r="W1958" s="155" t="str">
        <f t="shared" si="222"/>
        <v/>
      </c>
      <c r="X1958" s="105" t="str">
        <f t="shared" si="223"/>
        <v/>
      </c>
      <c r="Y1958" s="2">
        <f t="shared" si="224"/>
        <v>1911</v>
      </c>
      <c r="Z1958" t="str">
        <f t="shared" si="225"/>
        <v>MNU_GRAPH</v>
      </c>
    </row>
    <row r="1959" spans="1:26">
      <c r="A1959" s="3">
        <f>ROW()</f>
        <v>1959</v>
      </c>
      <c r="B1959" s="184">
        <f t="shared" si="219"/>
        <v>1912</v>
      </c>
      <c r="C1959" s="1" t="s">
        <v>2217</v>
      </c>
      <c r="D1959" s="1" t="s">
        <v>7</v>
      </c>
      <c r="E1959" s="17" t="s">
        <v>150</v>
      </c>
      <c r="F1959" s="16" t="s">
        <v>4392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4582</v>
      </c>
      <c r="L1959" s="1"/>
      <c r="M1959" s="21" t="s">
        <v>3742</v>
      </c>
      <c r="N1959" s="21" t="s">
        <v>1305</v>
      </c>
      <c r="O1959"/>
      <c r="P1959" t="str">
        <f t="shared" si="220"/>
        <v>NOT EQUAL</v>
      </c>
      <c r="Q1959"/>
      <c r="R1959"/>
      <c r="S1959" s="151">
        <f t="shared" si="221"/>
        <v>301</v>
      </c>
      <c r="T1959" s="3" t="s">
        <v>4578</v>
      </c>
      <c r="U1959" s="114"/>
      <c r="V1959" s="114"/>
      <c r="W1959" s="155" t="str">
        <f t="shared" si="222"/>
        <v/>
      </c>
      <c r="X1959" s="105" t="str">
        <f t="shared" si="223"/>
        <v/>
      </c>
      <c r="Y1959" s="2">
        <f t="shared" si="224"/>
        <v>1912</v>
      </c>
      <c r="Z1959" t="str">
        <f t="shared" si="225"/>
        <v>MNU_ASN_N</v>
      </c>
    </row>
    <row r="1960" spans="1:26">
      <c r="A1960" s="3">
        <f>ROW()</f>
        <v>1960</v>
      </c>
      <c r="B1960" s="184">
        <f t="shared" si="219"/>
        <v>1913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4582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0"/>
        <v/>
      </c>
      <c r="Q1960"/>
      <c r="R1960"/>
      <c r="S1960" s="151">
        <f t="shared" si="221"/>
        <v>301</v>
      </c>
      <c r="T1960" s="3" t="s">
        <v>4578</v>
      </c>
      <c r="U1960" s="114"/>
      <c r="V1960" s="114"/>
      <c r="W1960" s="155" t="str">
        <f t="shared" si="222"/>
        <v/>
      </c>
      <c r="X1960" s="105" t="str">
        <f t="shared" si="223"/>
        <v/>
      </c>
      <c r="Y1960" s="2">
        <f t="shared" si="224"/>
        <v>1913</v>
      </c>
      <c r="Z1960" t="str">
        <f t="shared" si="225"/>
        <v>MNU_HOME</v>
      </c>
    </row>
    <row r="1961" spans="1:26">
      <c r="A1961" s="3">
        <f>ROW()</f>
        <v>1961</v>
      </c>
      <c r="B1961" s="184">
        <f t="shared" si="219"/>
        <v>1914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4582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0"/>
        <v/>
      </c>
      <c r="Q1961"/>
      <c r="R1961"/>
      <c r="S1961" s="151">
        <f t="shared" si="221"/>
        <v>301</v>
      </c>
      <c r="T1961" s="3" t="s">
        <v>4578</v>
      </c>
      <c r="U1961" s="114"/>
      <c r="V1961" s="114"/>
      <c r="W1961" s="155" t="str">
        <f t="shared" si="222"/>
        <v/>
      </c>
      <c r="X1961" s="105" t="str">
        <f t="shared" si="223"/>
        <v/>
      </c>
      <c r="Y1961" s="2">
        <f t="shared" si="224"/>
        <v>1914</v>
      </c>
      <c r="Z1961" t="str">
        <f t="shared" si="225"/>
        <v>MNU_ALPHA</v>
      </c>
    </row>
    <row r="1962" spans="1:26">
      <c r="A1962" s="3">
        <f>ROW()</f>
        <v>1962</v>
      </c>
      <c r="B1962" s="184">
        <f t="shared" si="219"/>
        <v>1915</v>
      </c>
      <c r="C1962" s="1" t="s">
        <v>2217</v>
      </c>
      <c r="D1962" s="1" t="s">
        <v>7</v>
      </c>
      <c r="E1962" s="16" t="s">
        <v>4084</v>
      </c>
      <c r="F1962" s="16" t="s">
        <v>4084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4582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0"/>
        <v/>
      </c>
      <c r="Q1962"/>
      <c r="R1962"/>
      <c r="S1962" s="151">
        <f t="shared" si="221"/>
        <v>301</v>
      </c>
      <c r="T1962" s="3" t="s">
        <v>4578</v>
      </c>
      <c r="U1962" s="114"/>
      <c r="V1962" s="114"/>
      <c r="W1962" s="155" t="str">
        <f t="shared" si="222"/>
        <v/>
      </c>
      <c r="X1962" s="105" t="str">
        <f t="shared" si="223"/>
        <v/>
      </c>
      <c r="Y1962" s="2">
        <f t="shared" si="224"/>
        <v>1915</v>
      </c>
      <c r="Z1962" t="str">
        <f t="shared" si="225"/>
        <v>MNU_BASE</v>
      </c>
    </row>
    <row r="1963" spans="1:26">
      <c r="A1963" s="3">
        <f>ROW()</f>
        <v>1963</v>
      </c>
      <c r="B1963" s="184">
        <f t="shared" si="219"/>
        <v>1916</v>
      </c>
      <c r="C1963" s="1" t="s">
        <v>2217</v>
      </c>
      <c r="D1963" s="1" t="s">
        <v>7</v>
      </c>
      <c r="E1963" s="89" t="s">
        <v>4508</v>
      </c>
      <c r="F1963" s="89" t="s">
        <v>4508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4582</v>
      </c>
      <c r="M1963" s="91" t="s">
        <v>4299</v>
      </c>
      <c r="N1963" s="91" t="s">
        <v>4300</v>
      </c>
      <c r="O1963"/>
      <c r="P1963" t="str">
        <f t="shared" si="220"/>
        <v/>
      </c>
      <c r="Q1963"/>
      <c r="R1963"/>
      <c r="S1963" s="151">
        <f t="shared" si="221"/>
        <v>301</v>
      </c>
      <c r="T1963" s="3" t="s">
        <v>4578</v>
      </c>
      <c r="U1963" s="114"/>
      <c r="V1963" s="114"/>
      <c r="W1963" s="155" t="str">
        <f t="shared" si="222"/>
        <v/>
      </c>
      <c r="X1963" s="105" t="str">
        <f t="shared" si="223"/>
        <v/>
      </c>
      <c r="Y1963" s="2">
        <f t="shared" si="224"/>
        <v>1916</v>
      </c>
      <c r="Z1963" t="str">
        <f t="shared" si="225"/>
        <v>MNU_XEQ</v>
      </c>
    </row>
    <row r="1964" spans="1:26">
      <c r="A1964" s="3">
        <f>ROW()</f>
        <v>1964</v>
      </c>
      <c r="B1964" s="184">
        <f t="shared" si="219"/>
        <v>1917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4583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0"/>
        <v>NOT EQUAL</v>
      </c>
      <c r="Q1964"/>
      <c r="R1964"/>
      <c r="S1964" s="151">
        <f t="shared" si="221"/>
        <v>301</v>
      </c>
      <c r="T1964" s="3" t="s">
        <v>4578</v>
      </c>
      <c r="U1964" s="114"/>
      <c r="V1964" s="114"/>
      <c r="W1964" s="155" t="str">
        <f t="shared" si="222"/>
        <v/>
      </c>
      <c r="X1964" s="105" t="str">
        <f t="shared" si="223"/>
        <v/>
      </c>
      <c r="Y1964" s="2">
        <f t="shared" si="224"/>
        <v>1917</v>
      </c>
      <c r="Z1964" t="str">
        <f t="shared" si="225"/>
        <v>MNU_EE</v>
      </c>
    </row>
    <row r="1965" spans="1:26">
      <c r="A1965" s="3">
        <f>ROW()</f>
        <v>1965</v>
      </c>
      <c r="B1965" s="184">
        <f t="shared" si="219"/>
        <v>1918</v>
      </c>
      <c r="C1965" s="1" t="s">
        <v>2432</v>
      </c>
      <c r="D1965" s="1" t="s">
        <v>3939</v>
      </c>
      <c r="E1965" s="18" t="s">
        <v>3940</v>
      </c>
      <c r="F1965" s="18" t="s">
        <v>3940</v>
      </c>
      <c r="G1965" s="62">
        <v>0</v>
      </c>
      <c r="H1965" s="62">
        <v>0</v>
      </c>
      <c r="I1965" s="16" t="s">
        <v>18</v>
      </c>
      <c r="J1965" s="16" t="s">
        <v>2188</v>
      </c>
      <c r="K1965" s="134" t="s">
        <v>4582</v>
      </c>
      <c r="M1965" s="21" t="s">
        <v>3941</v>
      </c>
      <c r="N1965" s="21" t="s">
        <v>3942</v>
      </c>
      <c r="O1965"/>
      <c r="P1965" t="str">
        <f t="shared" si="220"/>
        <v/>
      </c>
      <c r="Q1965"/>
      <c r="R1965"/>
      <c r="S1965" s="151">
        <f t="shared" si="221"/>
        <v>301</v>
      </c>
      <c r="T1965" s="3" t="s">
        <v>4578</v>
      </c>
      <c r="U1965" s="114" t="s">
        <v>4449</v>
      </c>
      <c r="V1965" s="114"/>
      <c r="W1965" s="155" t="str">
        <f t="shared" si="222"/>
        <v/>
      </c>
      <c r="X1965" s="105" t="str">
        <f t="shared" si="223"/>
        <v/>
      </c>
      <c r="Y1965" s="2">
        <f t="shared" si="224"/>
        <v>1918</v>
      </c>
      <c r="Z1965" t="str">
        <f t="shared" si="225"/>
        <v>STAT_DEMO</v>
      </c>
    </row>
    <row r="1966" spans="1:26">
      <c r="A1966" s="3">
        <f>ROW()</f>
        <v>1966</v>
      </c>
      <c r="B1966" s="184">
        <f t="shared" si="219"/>
        <v>1919</v>
      </c>
      <c r="C1966" s="1" t="s">
        <v>2217</v>
      </c>
      <c r="D1966" s="1" t="s">
        <v>7</v>
      </c>
      <c r="E1966" s="17" t="s">
        <v>4003</v>
      </c>
      <c r="F1966" s="17" t="s">
        <v>4003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4582</v>
      </c>
      <c r="L1966" s="1"/>
      <c r="M1966" s="21" t="s">
        <v>3615</v>
      </c>
      <c r="N1966" s="21" t="s">
        <v>1172</v>
      </c>
      <c r="O1966"/>
      <c r="P1966" t="str">
        <f t="shared" si="220"/>
        <v/>
      </c>
      <c r="Q1966"/>
      <c r="R1966"/>
      <c r="S1966" s="151">
        <f t="shared" si="221"/>
        <v>301</v>
      </c>
      <c r="T1966" s="3" t="s">
        <v>4578</v>
      </c>
      <c r="U1966" s="114"/>
      <c r="V1966" s="114"/>
      <c r="W1966" s="155" t="str">
        <f t="shared" si="222"/>
        <v/>
      </c>
      <c r="X1966" s="105" t="str">
        <f t="shared" si="223"/>
        <v/>
      </c>
      <c r="Y1966" s="2">
        <f t="shared" si="224"/>
        <v>1919</v>
      </c>
      <c r="Z1966" t="str">
        <f t="shared" si="225"/>
        <v>MNU_ASN</v>
      </c>
    </row>
    <row r="1967" spans="1:26">
      <c r="A1967" s="3">
        <f>ROW()</f>
        <v>1967</v>
      </c>
      <c r="B1967" s="184">
        <f t="shared" si="219"/>
        <v>1920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4582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0"/>
        <v/>
      </c>
      <c r="Q1967"/>
      <c r="R1967"/>
      <c r="S1967" s="151">
        <f t="shared" si="221"/>
        <v>301</v>
      </c>
      <c r="T1967" s="3" t="s">
        <v>4578</v>
      </c>
      <c r="U1967" s="114"/>
      <c r="V1967" s="114"/>
      <c r="W1967" s="155" t="str">
        <f t="shared" si="222"/>
        <v/>
      </c>
      <c r="X1967" s="105" t="str">
        <f t="shared" si="223"/>
        <v/>
      </c>
      <c r="Y1967" s="2">
        <f t="shared" si="224"/>
        <v>1920</v>
      </c>
      <c r="Z1967" t="str">
        <f t="shared" si="225"/>
        <v>MNU_A_Z</v>
      </c>
    </row>
    <row r="1968" spans="1:26">
      <c r="A1968" s="3">
        <f>ROW()</f>
        <v>1968</v>
      </c>
      <c r="B1968" s="184">
        <f t="shared" si="219"/>
        <v>1921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4582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0"/>
        <v/>
      </c>
      <c r="Q1968"/>
      <c r="R1968"/>
      <c r="S1968" s="151">
        <f t="shared" si="221"/>
        <v>301</v>
      </c>
      <c r="T1968" s="3" t="s">
        <v>4578</v>
      </c>
      <c r="U1968" s="114"/>
      <c r="V1968" s="114"/>
      <c r="W1968" s="155" t="str">
        <f t="shared" si="222"/>
        <v/>
      </c>
      <c r="X1968" s="105" t="str">
        <f t="shared" si="223"/>
        <v/>
      </c>
      <c r="Y1968" s="2">
        <f t="shared" si="224"/>
        <v>1921</v>
      </c>
      <c r="Z1968" t="str">
        <f t="shared" si="225"/>
        <v>MNU_a_z</v>
      </c>
    </row>
    <row r="1969" spans="1:26">
      <c r="A1969" s="3">
        <f>ROW()</f>
        <v>1969</v>
      </c>
      <c r="B1969" s="184">
        <f t="shared" si="219"/>
        <v>1922</v>
      </c>
      <c r="C1969" s="1" t="s">
        <v>2217</v>
      </c>
      <c r="D1969" s="1" t="s">
        <v>7</v>
      </c>
      <c r="E1969" s="17" t="s">
        <v>4825</v>
      </c>
      <c r="F1969" s="17" t="s">
        <v>4825</v>
      </c>
      <c r="G1969" s="58">
        <v>0</v>
      </c>
      <c r="H1969" s="58">
        <v>0</v>
      </c>
      <c r="I1969" s="16" t="s">
        <v>18</v>
      </c>
      <c r="J1969" s="16" t="s">
        <v>2188</v>
      </c>
      <c r="K1969" s="134" t="s">
        <v>4582</v>
      </c>
      <c r="L1969" s="1"/>
      <c r="M1969" s="21" t="s">
        <v>3985</v>
      </c>
      <c r="N1969" s="21" t="s">
        <v>1172</v>
      </c>
      <c r="O1969"/>
      <c r="P1969" t="str">
        <f t="shared" si="220"/>
        <v/>
      </c>
      <c r="Q1969"/>
      <c r="R1969"/>
      <c r="S1969" s="151">
        <f t="shared" si="221"/>
        <v>302</v>
      </c>
      <c r="T1969" s="3" t="s">
        <v>4578</v>
      </c>
      <c r="U1969" s="114" t="s">
        <v>4456</v>
      </c>
      <c r="V1969" s="114"/>
      <c r="W1969" s="155" t="str">
        <f t="shared" si="222"/>
        <v>"STATGRF"</v>
      </c>
      <c r="X1969" s="105" t="str">
        <f t="shared" si="223"/>
        <v>STATGRF</v>
      </c>
      <c r="Y1969" s="2">
        <f t="shared" si="224"/>
        <v>1922</v>
      </c>
      <c r="Z1969" t="str">
        <f t="shared" si="225"/>
        <v>MNU_ST_GRAPH</v>
      </c>
    </row>
    <row r="1970" spans="1:26">
      <c r="A1970" s="3">
        <f>ROW()</f>
        <v>1970</v>
      </c>
      <c r="B1970" s="184">
        <f t="shared" si="219"/>
        <v>1923</v>
      </c>
      <c r="C1970" s="1" t="s">
        <v>2217</v>
      </c>
      <c r="D1970" s="1" t="s">
        <v>7</v>
      </c>
      <c r="E1970" s="18" t="s">
        <v>150</v>
      </c>
      <c r="F1970" s="16" t="s">
        <v>4393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4582</v>
      </c>
      <c r="L1970" s="1" t="s">
        <v>4322</v>
      </c>
      <c r="M1970" s="21" t="s">
        <v>4391</v>
      </c>
      <c r="N1970" s="21" t="s">
        <v>4324</v>
      </c>
      <c r="O1970"/>
      <c r="P1970" t="str">
        <f t="shared" si="220"/>
        <v>NOT EQUAL</v>
      </c>
      <c r="Q1970"/>
      <c r="R1970"/>
      <c r="S1970" s="151">
        <f t="shared" si="221"/>
        <v>302</v>
      </c>
      <c r="T1970" s="3" t="s">
        <v>4578</v>
      </c>
      <c r="U1970" s="114"/>
      <c r="V1970" s="114"/>
      <c r="W1970" s="155" t="str">
        <f t="shared" si="222"/>
        <v/>
      </c>
      <c r="X1970" s="105" t="str">
        <f t="shared" si="223"/>
        <v/>
      </c>
      <c r="Y1970" s="2">
        <f t="shared" si="224"/>
        <v>1923</v>
      </c>
      <c r="Z1970" t="str">
        <f t="shared" si="225"/>
        <v>MNU_ASN_U</v>
      </c>
    </row>
    <row r="1971" spans="1:26">
      <c r="A1971" s="3">
        <f>ROW()</f>
        <v>1971</v>
      </c>
      <c r="B1971" s="184">
        <f t="shared" si="219"/>
        <v>1924</v>
      </c>
      <c r="C1971" s="1" t="s">
        <v>2217</v>
      </c>
      <c r="D1971" s="1" t="s">
        <v>7</v>
      </c>
      <c r="E1971" s="19" t="s">
        <v>4488</v>
      </c>
      <c r="F1971" s="19" t="s">
        <v>4488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4582</v>
      </c>
      <c r="L1971" s="1"/>
      <c r="M1971" s="21" t="s">
        <v>4489</v>
      </c>
      <c r="N1971" s="21"/>
      <c r="O1971"/>
      <c r="P1971" t="str">
        <f t="shared" si="220"/>
        <v/>
      </c>
      <c r="Q1971"/>
      <c r="R1971"/>
      <c r="S1971" s="151">
        <f t="shared" si="221"/>
        <v>302</v>
      </c>
      <c r="T1971" s="3" t="s">
        <v>4578</v>
      </c>
      <c r="U1971" s="114"/>
      <c r="V1971" s="114"/>
      <c r="W1971" s="155" t="str">
        <f t="shared" si="222"/>
        <v/>
      </c>
      <c r="X1971" s="105" t="str">
        <f t="shared" si="223"/>
        <v/>
      </c>
      <c r="Y1971" s="2">
        <f t="shared" si="224"/>
        <v>1924</v>
      </c>
      <c r="Z1971" t="str">
        <f t="shared" si="225"/>
        <v>MNU_T_EDIT</v>
      </c>
    </row>
    <row r="1972" spans="1:26">
      <c r="A1972" s="3">
        <f>ROW()</f>
        <v>1972</v>
      </c>
      <c r="B1972" s="184">
        <f t="shared" si="219"/>
        <v>1925</v>
      </c>
      <c r="C1972" s="1" t="s">
        <v>2217</v>
      </c>
      <c r="D1972" s="1" t="s">
        <v>7</v>
      </c>
      <c r="E1972" s="127" t="s">
        <v>4506</v>
      </c>
      <c r="F1972" s="127" t="s">
        <v>4506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4582</v>
      </c>
      <c r="L1972" s="1"/>
      <c r="M1972" s="21" t="s">
        <v>4507</v>
      </c>
      <c r="N1972" s="21"/>
      <c r="O1972"/>
      <c r="P1972" t="str">
        <f t="shared" si="220"/>
        <v/>
      </c>
      <c r="Q1972"/>
      <c r="R1972"/>
      <c r="S1972" s="151">
        <f t="shared" si="221"/>
        <v>302</v>
      </c>
      <c r="T1972" s="3" t="s">
        <v>4578</v>
      </c>
      <c r="U1972" s="114"/>
      <c r="V1972" s="114"/>
      <c r="W1972" s="155" t="str">
        <f t="shared" si="222"/>
        <v/>
      </c>
      <c r="X1972" s="105" t="str">
        <f t="shared" si="223"/>
        <v/>
      </c>
      <c r="Y1972" s="2">
        <f t="shared" si="224"/>
        <v>1925</v>
      </c>
      <c r="Z1972" t="str">
        <f t="shared" si="225"/>
        <v>MNU_XXEQ</v>
      </c>
    </row>
    <row r="1973" spans="1:26">
      <c r="A1973" s="3">
        <f>ROW()</f>
        <v>1973</v>
      </c>
      <c r="B1973" s="184">
        <f t="shared" si="219"/>
        <v>1926</v>
      </c>
      <c r="C1973" s="39" t="s">
        <v>4020</v>
      </c>
      <c r="D1973" s="39" t="s">
        <v>7</v>
      </c>
      <c r="E1973" s="40" t="s">
        <v>4316</v>
      </c>
      <c r="F1973" s="40" t="s">
        <v>4316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4583</v>
      </c>
      <c r="L1973" s="41"/>
      <c r="M1973" s="42" t="s">
        <v>4317</v>
      </c>
      <c r="N1973" s="42" t="s">
        <v>4318</v>
      </c>
      <c r="O1973"/>
      <c r="P1973" t="str">
        <f t="shared" si="220"/>
        <v/>
      </c>
      <c r="Q1973"/>
      <c r="R1973"/>
      <c r="S1973" s="151">
        <f t="shared" si="221"/>
        <v>302</v>
      </c>
      <c r="T1973" s="3" t="s">
        <v>4633</v>
      </c>
      <c r="U1973" s="114"/>
      <c r="V1973" s="114"/>
      <c r="W1973" s="155" t="str">
        <f t="shared" si="222"/>
        <v/>
      </c>
      <c r="X1973" s="105" t="str">
        <f t="shared" si="223"/>
        <v/>
      </c>
      <c r="Y1973" s="2">
        <f t="shared" si="224"/>
        <v>1926</v>
      </c>
      <c r="Z1973" t="str">
        <f t="shared" si="225"/>
        <v>ITM_RNG</v>
      </c>
    </row>
    <row r="1974" spans="1:26">
      <c r="A1974" s="3">
        <f>ROW()</f>
        <v>1974</v>
      </c>
      <c r="B1974" s="184">
        <f t="shared" si="219"/>
        <v>1927</v>
      </c>
      <c r="C1974" s="1" t="s">
        <v>4302</v>
      </c>
      <c r="D1974" s="66" t="s">
        <v>7</v>
      </c>
      <c r="E1974" s="16" t="s">
        <v>2044</v>
      </c>
      <c r="F1974" s="16" t="s">
        <v>4010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4582</v>
      </c>
      <c r="L1974" s="1" t="s">
        <v>376</v>
      </c>
      <c r="M1974" s="75" t="s">
        <v>4303</v>
      </c>
      <c r="N1974" s="75"/>
      <c r="O1974"/>
      <c r="P1974" t="str">
        <f t="shared" si="220"/>
        <v>NOT EQUAL</v>
      </c>
      <c r="Q1974"/>
      <c r="R1974"/>
      <c r="S1974" s="151">
        <f t="shared" si="221"/>
        <v>302</v>
      </c>
      <c r="T1974" s="3" t="s">
        <v>4633</v>
      </c>
      <c r="U1974" s="114"/>
      <c r="V1974" s="114"/>
      <c r="W1974" s="155" t="str">
        <f t="shared" si="222"/>
        <v/>
      </c>
      <c r="X1974" s="105" t="str">
        <f t="shared" si="223"/>
        <v/>
      </c>
      <c r="Y1974" s="2">
        <f t="shared" si="224"/>
        <v>1927</v>
      </c>
      <c r="Z1974" t="str">
        <f t="shared" si="225"/>
        <v>ITM_FLGSV</v>
      </c>
    </row>
    <row r="1975" spans="1:26">
      <c r="A1975" s="3">
        <f>ROW()</f>
        <v>1975</v>
      </c>
      <c r="B1975" s="184">
        <f t="shared" si="219"/>
        <v>1928</v>
      </c>
      <c r="C1975" s="79" t="s">
        <v>2420</v>
      </c>
      <c r="D1975" s="79" t="s">
        <v>4261</v>
      </c>
      <c r="E1975" s="80" t="s">
        <v>4263</v>
      </c>
      <c r="F1975" s="80" t="s">
        <v>4263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4582</v>
      </c>
      <c r="L1975" s="83"/>
      <c r="M1975" s="84" t="s">
        <v>4264</v>
      </c>
      <c r="N1975" s="84"/>
      <c r="O1975"/>
      <c r="P1975" t="str">
        <f t="shared" si="220"/>
        <v/>
      </c>
      <c r="Q1975"/>
      <c r="R1975"/>
      <c r="S1975" s="151">
        <f t="shared" si="221"/>
        <v>303</v>
      </c>
      <c r="T1975" s="3" t="s">
        <v>4631</v>
      </c>
      <c r="U1975" s="114" t="s">
        <v>4456</v>
      </c>
      <c r="V1975" s="114"/>
      <c r="W1975" s="155" t="str">
        <f t="shared" si="222"/>
        <v>"CPXI"</v>
      </c>
      <c r="X1975" s="105" t="str">
        <f t="shared" si="223"/>
        <v>CPXI</v>
      </c>
      <c r="Y1975" s="2">
        <f t="shared" si="224"/>
        <v>1928</v>
      </c>
      <c r="Z1975" t="str">
        <f t="shared" si="225"/>
        <v>ITM_CPXI</v>
      </c>
    </row>
    <row r="1976" spans="1:26">
      <c r="A1976" s="3">
        <f>ROW()</f>
        <v>1976</v>
      </c>
      <c r="B1976" s="184">
        <f t="shared" si="219"/>
        <v>1929</v>
      </c>
      <c r="C1976" s="79" t="s">
        <v>2420</v>
      </c>
      <c r="D1976" s="79" t="s">
        <v>4262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4582</v>
      </c>
      <c r="L1976" s="83"/>
      <c r="M1976" s="84" t="s">
        <v>4265</v>
      </c>
      <c r="N1976" s="84"/>
      <c r="O1976"/>
      <c r="P1976" t="str">
        <f t="shared" si="220"/>
        <v/>
      </c>
      <c r="Q1976"/>
      <c r="R1976"/>
      <c r="S1976" s="151">
        <f t="shared" si="221"/>
        <v>304</v>
      </c>
      <c r="T1976" s="3" t="s">
        <v>4631</v>
      </c>
      <c r="U1976" s="114" t="s">
        <v>4456</v>
      </c>
      <c r="V1976" s="114"/>
      <c r="W1976" s="155" t="str">
        <f t="shared" si="222"/>
        <v>"CPXJ"</v>
      </c>
      <c r="X1976" s="105" t="str">
        <f t="shared" si="223"/>
        <v>CPXJ</v>
      </c>
      <c r="Y1976" s="2">
        <f t="shared" si="224"/>
        <v>1929</v>
      </c>
      <c r="Z1976" t="str">
        <f t="shared" si="225"/>
        <v>ITM_CPXJ</v>
      </c>
    </row>
    <row r="1977" spans="1:26">
      <c r="A1977" s="3">
        <f>ROW()</f>
        <v>1977</v>
      </c>
      <c r="B1977" s="184">
        <f t="shared" si="219"/>
        <v>1930</v>
      </c>
      <c r="C1977" s="79" t="s">
        <v>2420</v>
      </c>
      <c r="D1977" s="1" t="s">
        <v>4271</v>
      </c>
      <c r="E1977" s="16" t="s">
        <v>4272</v>
      </c>
      <c r="F1977" s="16" t="s">
        <v>4272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4582</v>
      </c>
      <c r="M1977" s="21" t="s">
        <v>4273</v>
      </c>
      <c r="N1977" s="21" t="s">
        <v>3782</v>
      </c>
      <c r="O1977"/>
      <c r="P1977" t="str">
        <f t="shared" si="220"/>
        <v/>
      </c>
      <c r="Q1977"/>
      <c r="R1977"/>
      <c r="S1977" s="151">
        <f t="shared" si="221"/>
        <v>305</v>
      </c>
      <c r="T1977" s="3" t="s">
        <v>4631</v>
      </c>
      <c r="U1977" s="114" t="s">
        <v>4456</v>
      </c>
      <c r="V1977" s="114"/>
      <c r="W1977" s="155" t="str">
        <f t="shared" si="222"/>
        <v>"SSIZE4"</v>
      </c>
      <c r="X1977" s="105" t="str">
        <f t="shared" si="223"/>
        <v>SSIZE4</v>
      </c>
      <c r="Y1977" s="2">
        <f t="shared" si="224"/>
        <v>1930</v>
      </c>
      <c r="Z1977" t="str">
        <f t="shared" si="225"/>
        <v>ITM_SSIZE4</v>
      </c>
    </row>
    <row r="1978" spans="1:26">
      <c r="A1978" s="3">
        <f>ROW()</f>
        <v>1978</v>
      </c>
      <c r="B1978" s="184">
        <f t="shared" si="219"/>
        <v>1931</v>
      </c>
      <c r="C1978" s="79" t="s">
        <v>2420</v>
      </c>
      <c r="D1978" s="1" t="s">
        <v>4274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4582</v>
      </c>
      <c r="M1978" s="21" t="s">
        <v>4275</v>
      </c>
      <c r="N1978" s="21" t="s">
        <v>3782</v>
      </c>
      <c r="O1978"/>
      <c r="P1978" t="str">
        <f t="shared" si="220"/>
        <v/>
      </c>
      <c r="Q1978"/>
      <c r="R1978"/>
      <c r="S1978" s="151">
        <f t="shared" si="221"/>
        <v>306</v>
      </c>
      <c r="T1978" s="3" t="s">
        <v>4631</v>
      </c>
      <c r="U1978" s="114" t="s">
        <v>4456</v>
      </c>
      <c r="V1978" s="114"/>
      <c r="W1978" s="155" t="str">
        <f t="shared" si="222"/>
        <v>"SSIZE8"</v>
      </c>
      <c r="X1978" s="105" t="str">
        <f t="shared" si="223"/>
        <v>SSIZE8</v>
      </c>
      <c r="Y1978" s="2">
        <f t="shared" si="224"/>
        <v>1931</v>
      </c>
      <c r="Z1978" t="str">
        <f t="shared" si="225"/>
        <v>ITM_SSIZE8</v>
      </c>
    </row>
    <row r="1979" spans="1:26">
      <c r="A1979" s="3">
        <f>ROW()</f>
        <v>1979</v>
      </c>
      <c r="B1979" s="184">
        <f t="shared" si="219"/>
        <v>1932</v>
      </c>
      <c r="C1979" s="39" t="s">
        <v>2420</v>
      </c>
      <c r="D1979" s="39" t="s">
        <v>4319</v>
      </c>
      <c r="E1979" s="94" t="s">
        <v>4208</v>
      </c>
      <c r="F1979" s="94" t="s">
        <v>4208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4582</v>
      </c>
      <c r="M1979" s="42" t="s">
        <v>4321</v>
      </c>
      <c r="N1979" s="21" t="s">
        <v>3782</v>
      </c>
      <c r="O1979"/>
      <c r="P1979" t="str">
        <f t="shared" si="220"/>
        <v/>
      </c>
      <c r="Q1979"/>
      <c r="R1979"/>
      <c r="S1979" s="151">
        <f t="shared" si="221"/>
        <v>306</v>
      </c>
      <c r="T1979" s="3" t="s">
        <v>4631</v>
      </c>
      <c r="U1979" s="114"/>
      <c r="V1979" s="114"/>
      <c r="W1979" s="155" t="str">
        <f t="shared" si="222"/>
        <v/>
      </c>
      <c r="X1979" s="105" t="str">
        <f t="shared" si="223"/>
        <v/>
      </c>
      <c r="Y1979" s="2">
        <f t="shared" si="224"/>
        <v>1932</v>
      </c>
      <c r="Z1979" t="str">
        <f t="shared" si="225"/>
        <v>ITM_CB_SPCRES</v>
      </c>
    </row>
    <row r="1980" spans="1:26">
      <c r="A1980" s="3">
        <f>ROW()</f>
        <v>1980</v>
      </c>
      <c r="B1980" s="184">
        <f t="shared" si="219"/>
        <v>1933</v>
      </c>
      <c r="C1980" s="39" t="s">
        <v>2393</v>
      </c>
      <c r="D1980" s="1" t="s">
        <v>3909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4582</v>
      </c>
      <c r="L1980" s="78" t="s">
        <v>4259</v>
      </c>
      <c r="M1980" s="42" t="s">
        <v>4320</v>
      </c>
      <c r="N1980" s="21" t="s">
        <v>4259</v>
      </c>
      <c r="O1980"/>
      <c r="P1980" t="str">
        <f t="shared" si="220"/>
        <v/>
      </c>
      <c r="Q1980"/>
      <c r="R1980"/>
      <c r="S1980" s="151">
        <f t="shared" si="221"/>
        <v>306</v>
      </c>
      <c r="T1980" s="3" t="s">
        <v>4631</v>
      </c>
      <c r="U1980" s="114"/>
      <c r="V1980" s="114"/>
      <c r="W1980" s="155" t="str">
        <f t="shared" si="222"/>
        <v/>
      </c>
      <c r="X1980" s="105" t="str">
        <f t="shared" si="223"/>
        <v/>
      </c>
      <c r="Y1980" s="2">
        <f t="shared" si="224"/>
        <v>1933</v>
      </c>
      <c r="Z1980" t="str">
        <f t="shared" si="225"/>
        <v>ITM_CFG</v>
      </c>
    </row>
    <row r="1981" spans="1:26">
      <c r="A1981" s="3">
        <f>ROW()</f>
        <v>1981</v>
      </c>
      <c r="B1981" s="184">
        <f t="shared" si="219"/>
        <v>1934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4582</v>
      </c>
      <c r="L1981" s="78" t="s">
        <v>4259</v>
      </c>
      <c r="M1981" s="21" t="s">
        <v>2507</v>
      </c>
      <c r="N1981" s="21" t="s">
        <v>4259</v>
      </c>
      <c r="O1981"/>
      <c r="P1981" t="str">
        <f t="shared" si="220"/>
        <v/>
      </c>
      <c r="Q1981"/>
      <c r="R1981"/>
      <c r="S1981" s="151">
        <f t="shared" si="221"/>
        <v>306</v>
      </c>
      <c r="T1981" s="3" t="s">
        <v>4631</v>
      </c>
      <c r="U1981" s="114"/>
      <c r="V1981" s="114"/>
      <c r="W1981" s="155" t="str">
        <f t="shared" si="222"/>
        <v/>
      </c>
      <c r="X1981" s="105" t="str">
        <f t="shared" si="223"/>
        <v/>
      </c>
      <c r="Y1981" s="2">
        <f t="shared" si="224"/>
        <v>1934</v>
      </c>
      <c r="Z1981" t="str">
        <f t="shared" si="225"/>
        <v>ITM_CLK12</v>
      </c>
    </row>
    <row r="1982" spans="1:26">
      <c r="A1982" s="3">
        <f>ROW()</f>
        <v>1982</v>
      </c>
      <c r="B1982" s="184">
        <f t="shared" ref="B1982:B2045" si="226">B1981+1</f>
        <v>1935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4582</v>
      </c>
      <c r="L1982" s="78" t="s">
        <v>4259</v>
      </c>
      <c r="M1982" s="21" t="s">
        <v>2508</v>
      </c>
      <c r="N1982" s="21" t="s">
        <v>4259</v>
      </c>
      <c r="O1982"/>
      <c r="P1982" t="str">
        <f t="shared" ref="P1982:P2045" si="227">IF(E1982=F1982,"","NOT EQUAL")</f>
        <v/>
      </c>
      <c r="Q1982"/>
      <c r="R1982"/>
      <c r="S1982" s="151">
        <f t="shared" ref="S1982:S2045" si="228">IF(X1982&lt;&gt;"",S1981+1,S1981)</f>
        <v>306</v>
      </c>
      <c r="T1982" s="3" t="s">
        <v>4631</v>
      </c>
      <c r="U1982" s="114"/>
      <c r="V1982" s="114"/>
      <c r="W1982" s="155" t="str">
        <f t="shared" ref="W1982:W2045" si="229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30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31">B1982</f>
        <v>1935</v>
      </c>
      <c r="Z1982" t="str">
        <f t="shared" ref="Z1982:Z2045" si="232">M1982</f>
        <v>ITM_CLK24</v>
      </c>
    </row>
    <row r="1983" spans="1:26">
      <c r="A1983" s="3">
        <f>ROW()</f>
        <v>1983</v>
      </c>
      <c r="B1983" s="184">
        <f t="shared" si="226"/>
        <v>1936</v>
      </c>
      <c r="C1983" s="85" t="s">
        <v>2420</v>
      </c>
      <c r="D1983" s="1" t="s">
        <v>4266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4582</v>
      </c>
      <c r="M1983" s="21" t="s">
        <v>4267</v>
      </c>
      <c r="N1983" s="21" t="s">
        <v>3782</v>
      </c>
      <c r="O1983"/>
      <c r="P1983" t="str">
        <f t="shared" si="227"/>
        <v/>
      </c>
      <c r="Q1983"/>
      <c r="R1983"/>
      <c r="S1983" s="151">
        <f t="shared" si="228"/>
        <v>306</v>
      </c>
      <c r="T1983" s="3" t="s">
        <v>4631</v>
      </c>
      <c r="U1983" s="114"/>
      <c r="V1983" s="114"/>
      <c r="W1983" s="155" t="str">
        <f t="shared" si="229"/>
        <v/>
      </c>
      <c r="X1983" s="105" t="str">
        <f t="shared" si="230"/>
        <v/>
      </c>
      <c r="Y1983" s="2">
        <f t="shared" si="231"/>
        <v>1936</v>
      </c>
      <c r="Z1983" t="str">
        <f t="shared" si="232"/>
        <v>ITM_MULTCR</v>
      </c>
    </row>
    <row r="1984" spans="1:26">
      <c r="A1984" s="3">
        <f>ROW()</f>
        <v>1984</v>
      </c>
      <c r="B1984" s="184">
        <f t="shared" si="226"/>
        <v>1937</v>
      </c>
      <c r="C1984" s="85" t="s">
        <v>2420</v>
      </c>
      <c r="D1984" s="1" t="s">
        <v>4268</v>
      </c>
      <c r="E1984" s="16" t="s">
        <v>4269</v>
      </c>
      <c r="F1984" s="16" t="s">
        <v>4269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4582</v>
      </c>
      <c r="M1984" s="21" t="s">
        <v>4270</v>
      </c>
      <c r="N1984" s="21" t="s">
        <v>3782</v>
      </c>
      <c r="O1984"/>
      <c r="P1984" t="str">
        <f t="shared" si="227"/>
        <v/>
      </c>
      <c r="Q1984"/>
      <c r="R1984"/>
      <c r="S1984" s="151">
        <f t="shared" si="228"/>
        <v>306</v>
      </c>
      <c r="T1984" s="3" t="s">
        <v>4631</v>
      </c>
      <c r="U1984" s="114"/>
      <c r="V1984" s="114"/>
      <c r="W1984" s="155" t="str">
        <f t="shared" si="229"/>
        <v/>
      </c>
      <c r="X1984" s="105" t="str">
        <f t="shared" si="230"/>
        <v/>
      </c>
      <c r="Y1984" s="2">
        <f t="shared" si="231"/>
        <v>1937</v>
      </c>
      <c r="Z1984" t="str">
        <f t="shared" si="232"/>
        <v>ITM_MULTDOT</v>
      </c>
    </row>
    <row r="1985" spans="1:26">
      <c r="A1985" s="3">
        <f>ROW()</f>
        <v>1985</v>
      </c>
      <c r="B1985" s="184">
        <f t="shared" si="226"/>
        <v>1938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4582</v>
      </c>
      <c r="L1985" s="78" t="s">
        <v>4259</v>
      </c>
      <c r="M1985" s="20" t="s">
        <v>2871</v>
      </c>
      <c r="N1985" s="21" t="s">
        <v>4259</v>
      </c>
      <c r="O1985"/>
      <c r="P1985" t="str">
        <f t="shared" si="227"/>
        <v/>
      </c>
      <c r="Q1985"/>
      <c r="R1985"/>
      <c r="S1985" s="151">
        <f t="shared" si="228"/>
        <v>306</v>
      </c>
      <c r="T1985" s="3" t="s">
        <v>4631</v>
      </c>
      <c r="U1985" s="114"/>
      <c r="V1985" s="114"/>
      <c r="W1985" s="155" t="str">
        <f t="shared" si="229"/>
        <v/>
      </c>
      <c r="X1985" s="105" t="str">
        <f t="shared" si="230"/>
        <v/>
      </c>
      <c r="Y1985" s="2">
        <f t="shared" si="231"/>
        <v>1938</v>
      </c>
      <c r="Z1985" t="str">
        <f t="shared" si="232"/>
        <v>ITM_POLAR</v>
      </c>
    </row>
    <row r="1986" spans="1:26">
      <c r="A1986" s="3">
        <f>ROW()</f>
        <v>1986</v>
      </c>
      <c r="B1986" s="184">
        <f t="shared" si="226"/>
        <v>1939</v>
      </c>
      <c r="C1986" s="79" t="s">
        <v>2420</v>
      </c>
      <c r="D1986" s="79" t="s">
        <v>4308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4582</v>
      </c>
      <c r="L1986" s="78" t="s">
        <v>4259</v>
      </c>
      <c r="M1986" s="21" t="s">
        <v>2905</v>
      </c>
      <c r="N1986" s="21" t="s">
        <v>4259</v>
      </c>
      <c r="O1986"/>
      <c r="P1986" t="str">
        <f t="shared" si="227"/>
        <v/>
      </c>
      <c r="Q1986"/>
      <c r="R1986"/>
      <c r="S1986" s="151">
        <f t="shared" si="228"/>
        <v>306</v>
      </c>
      <c r="T1986" s="3" t="s">
        <v>4631</v>
      </c>
      <c r="U1986" s="114"/>
      <c r="V1986" s="114"/>
      <c r="W1986" s="155" t="str">
        <f t="shared" si="229"/>
        <v/>
      </c>
      <c r="X1986" s="105" t="str">
        <f t="shared" si="230"/>
        <v/>
      </c>
      <c r="Y1986" s="2">
        <f t="shared" si="231"/>
        <v>1939</v>
      </c>
      <c r="Z1986" t="str">
        <f t="shared" si="232"/>
        <v>ITM_RDXCOM</v>
      </c>
    </row>
    <row r="1987" spans="1:26">
      <c r="A1987" s="3">
        <f>ROW()</f>
        <v>1987</v>
      </c>
      <c r="B1987" s="184">
        <f t="shared" si="226"/>
        <v>1940</v>
      </c>
      <c r="C1987" s="79" t="s">
        <v>2420</v>
      </c>
      <c r="D1987" s="79" t="s">
        <v>4309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4582</v>
      </c>
      <c r="L1987" s="78" t="s">
        <v>4259</v>
      </c>
      <c r="M1987" s="21" t="s">
        <v>2906</v>
      </c>
      <c r="N1987" s="21" t="s">
        <v>4259</v>
      </c>
      <c r="O1987"/>
      <c r="P1987" t="str">
        <f t="shared" si="227"/>
        <v/>
      </c>
      <c r="Q1987"/>
      <c r="R1987"/>
      <c r="S1987" s="151">
        <f t="shared" si="228"/>
        <v>306</v>
      </c>
      <c r="T1987" s="3" t="s">
        <v>4631</v>
      </c>
      <c r="U1987" s="114"/>
      <c r="V1987" s="114"/>
      <c r="W1987" s="155" t="str">
        <f t="shared" si="229"/>
        <v/>
      </c>
      <c r="X1987" s="105" t="str">
        <f t="shared" si="230"/>
        <v/>
      </c>
      <c r="Y1987" s="2">
        <f t="shared" si="231"/>
        <v>1940</v>
      </c>
      <c r="Z1987" t="str">
        <f t="shared" si="232"/>
        <v>ITM_RDXPER</v>
      </c>
    </row>
    <row r="1988" spans="1:26">
      <c r="A1988" s="3">
        <f>ROW()</f>
        <v>1988</v>
      </c>
      <c r="B1988" s="184">
        <f t="shared" si="226"/>
        <v>1941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4582</v>
      </c>
      <c r="L1988" s="78" t="s">
        <v>4259</v>
      </c>
      <c r="M1988" s="21" t="s">
        <v>2911</v>
      </c>
      <c r="N1988" s="21" t="s">
        <v>4259</v>
      </c>
      <c r="O1988"/>
      <c r="P1988" t="str">
        <f t="shared" si="227"/>
        <v/>
      </c>
      <c r="Q1988"/>
      <c r="R1988"/>
      <c r="S1988" s="151">
        <f t="shared" si="228"/>
        <v>306</v>
      </c>
      <c r="T1988" s="3" t="s">
        <v>4631</v>
      </c>
      <c r="U1988" s="114"/>
      <c r="V1988" s="114"/>
      <c r="W1988" s="155" t="str">
        <f t="shared" si="229"/>
        <v/>
      </c>
      <c r="X1988" s="105" t="str">
        <f t="shared" si="230"/>
        <v/>
      </c>
      <c r="Y1988" s="2">
        <f t="shared" si="231"/>
        <v>1941</v>
      </c>
      <c r="Z1988" t="str">
        <f t="shared" si="232"/>
        <v>ITM_RECT</v>
      </c>
    </row>
    <row r="1989" spans="1:26">
      <c r="A1989" s="3">
        <f>ROW()</f>
        <v>1989</v>
      </c>
      <c r="B1989" s="184">
        <f t="shared" si="226"/>
        <v>1942</v>
      </c>
      <c r="C1989" s="79" t="s">
        <v>2420</v>
      </c>
      <c r="D1989" s="79" t="s">
        <v>4310</v>
      </c>
      <c r="E1989" s="16" t="s">
        <v>4312</v>
      </c>
      <c r="F1989" s="16" t="s">
        <v>4312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4582</v>
      </c>
      <c r="L1989" s="78" t="s">
        <v>4259</v>
      </c>
      <c r="M1989" s="21" t="s">
        <v>4314</v>
      </c>
      <c r="N1989" s="21" t="s">
        <v>4259</v>
      </c>
      <c r="O1989"/>
      <c r="P1989" t="str">
        <f t="shared" si="227"/>
        <v/>
      </c>
      <c r="Q1989"/>
      <c r="R1989"/>
      <c r="S1989" s="151">
        <f t="shared" si="228"/>
        <v>306</v>
      </c>
      <c r="T1989" s="3" t="s">
        <v>4631</v>
      </c>
      <c r="U1989" s="114"/>
      <c r="V1989" s="114"/>
      <c r="W1989" s="155" t="str">
        <f t="shared" si="229"/>
        <v/>
      </c>
      <c r="X1989" s="105" t="str">
        <f t="shared" si="230"/>
        <v/>
      </c>
      <c r="Y1989" s="2">
        <f t="shared" si="231"/>
        <v>1942</v>
      </c>
      <c r="Z1989" t="str">
        <f t="shared" si="232"/>
        <v>ITM_SCIOVR</v>
      </c>
    </row>
    <row r="1990" spans="1:26">
      <c r="A1990" s="3">
        <f>ROW()</f>
        <v>1990</v>
      </c>
      <c r="B1990" s="184">
        <f t="shared" si="226"/>
        <v>1943</v>
      </c>
      <c r="C1990" s="79" t="s">
        <v>2420</v>
      </c>
      <c r="D1990" s="79" t="s">
        <v>4311</v>
      </c>
      <c r="E1990" s="16" t="s">
        <v>4313</v>
      </c>
      <c r="F1990" s="16" t="s">
        <v>4313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4582</v>
      </c>
      <c r="L1990" s="78" t="s">
        <v>4259</v>
      </c>
      <c r="M1990" s="21" t="s">
        <v>4315</v>
      </c>
      <c r="N1990" s="21" t="s">
        <v>4259</v>
      </c>
      <c r="O1990"/>
      <c r="P1990" t="str">
        <f t="shared" si="227"/>
        <v/>
      </c>
      <c r="Q1990"/>
      <c r="R1990"/>
      <c r="S1990" s="151">
        <f t="shared" si="228"/>
        <v>306</v>
      </c>
      <c r="T1990" s="3" t="s">
        <v>4631</v>
      </c>
      <c r="U1990" s="114"/>
      <c r="V1990" s="114"/>
      <c r="W1990" s="155" t="str">
        <f t="shared" si="229"/>
        <v/>
      </c>
      <c r="X1990" s="105" t="str">
        <f t="shared" si="230"/>
        <v/>
      </c>
      <c r="Y1990" s="2">
        <f t="shared" si="231"/>
        <v>1943</v>
      </c>
      <c r="Z1990" t="str">
        <f t="shared" si="232"/>
        <v>ITM_ENGOVR</v>
      </c>
    </row>
    <row r="1991" spans="1:26">
      <c r="A1991" s="3">
        <f>ROW()</f>
        <v>1991</v>
      </c>
      <c r="B1991" s="184">
        <f t="shared" si="226"/>
        <v>1944</v>
      </c>
      <c r="C1991" s="34" t="s">
        <v>4485</v>
      </c>
      <c r="D1991" s="1" t="s">
        <v>4594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4582</v>
      </c>
      <c r="L1991" s="1"/>
      <c r="M1991" s="21" t="s">
        <v>4486</v>
      </c>
      <c r="N1991" s="21"/>
      <c r="O1991"/>
      <c r="P1991" t="str">
        <f t="shared" si="227"/>
        <v/>
      </c>
      <c r="Q1991"/>
      <c r="R1991"/>
      <c r="S1991" s="151">
        <f t="shared" si="228"/>
        <v>306</v>
      </c>
      <c r="T1991" s="3" t="s">
        <v>4649</v>
      </c>
      <c r="U1991" s="114"/>
      <c r="V1991" s="114"/>
      <c r="W1991" s="155" t="str">
        <f t="shared" si="229"/>
        <v/>
      </c>
      <c r="X1991" s="105" t="str">
        <f t="shared" si="230"/>
        <v/>
      </c>
      <c r="Y1991" s="2">
        <f t="shared" si="231"/>
        <v>1944</v>
      </c>
      <c r="Z1991" t="str">
        <f t="shared" si="232"/>
        <v>ITM_T_LEFT_ARROW</v>
      </c>
    </row>
    <row r="1992" spans="1:26">
      <c r="A1992" s="3">
        <f>ROW()</f>
        <v>1992</v>
      </c>
      <c r="B1992" s="184">
        <f t="shared" si="226"/>
        <v>1945</v>
      </c>
      <c r="C1992" s="34" t="s">
        <v>4485</v>
      </c>
      <c r="D1992" s="1" t="s">
        <v>4595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4582</v>
      </c>
      <c r="L1992" s="1"/>
      <c r="M1992" s="21" t="s">
        <v>4487</v>
      </c>
      <c r="N1992" s="21"/>
      <c r="O1992"/>
      <c r="P1992" t="str">
        <f t="shared" si="227"/>
        <v/>
      </c>
      <c r="Q1992"/>
      <c r="R1992"/>
      <c r="S1992" s="151">
        <f t="shared" si="228"/>
        <v>306</v>
      </c>
      <c r="T1992" s="3" t="s">
        <v>4649</v>
      </c>
      <c r="U1992" s="114"/>
      <c r="V1992" s="114"/>
      <c r="W1992" s="155" t="str">
        <f t="shared" si="229"/>
        <v/>
      </c>
      <c r="X1992" s="105" t="str">
        <f t="shared" si="230"/>
        <v/>
      </c>
      <c r="Y1992" s="2">
        <f t="shared" si="231"/>
        <v>1945</v>
      </c>
      <c r="Z1992" t="str">
        <f t="shared" si="232"/>
        <v>ITM_T_RIGHT_ARROW</v>
      </c>
    </row>
    <row r="1993" spans="1:26">
      <c r="A1993" s="3">
        <f>ROW()</f>
        <v>1993</v>
      </c>
      <c r="B1993" s="184">
        <f t="shared" si="226"/>
        <v>1946</v>
      </c>
      <c r="C1993" s="34" t="s">
        <v>4485</v>
      </c>
      <c r="D1993" s="1" t="s">
        <v>4596</v>
      </c>
      <c r="E1993" s="19" t="s">
        <v>4515</v>
      </c>
      <c r="F1993" s="19" t="s">
        <v>4515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4582</v>
      </c>
      <c r="L1993" s="1"/>
      <c r="M1993" s="21" t="s">
        <v>4513</v>
      </c>
      <c r="N1993" s="21"/>
      <c r="O1993"/>
      <c r="P1993" t="str">
        <f t="shared" si="227"/>
        <v/>
      </c>
      <c r="Q1993"/>
      <c r="R1993"/>
      <c r="S1993" s="151">
        <f t="shared" si="228"/>
        <v>306</v>
      </c>
      <c r="T1993" s="3" t="s">
        <v>4649</v>
      </c>
      <c r="U1993" s="114"/>
      <c r="V1993" s="114"/>
      <c r="W1993" s="155" t="str">
        <f t="shared" si="229"/>
        <v/>
      </c>
      <c r="X1993" s="105" t="str">
        <f t="shared" si="230"/>
        <v/>
      </c>
      <c r="Y1993" s="2">
        <f t="shared" si="231"/>
        <v>1946</v>
      </c>
      <c r="Z1993" t="str">
        <f t="shared" si="232"/>
        <v>ITM_T_LLEFT_ARROW</v>
      </c>
    </row>
    <row r="1994" spans="1:26">
      <c r="A1994" s="3">
        <f>ROW()</f>
        <v>1994</v>
      </c>
      <c r="B1994" s="184">
        <f t="shared" si="226"/>
        <v>1947</v>
      </c>
      <c r="C1994" s="34" t="s">
        <v>4485</v>
      </c>
      <c r="D1994" s="1" t="s">
        <v>4514</v>
      </c>
      <c r="E1994" s="19" t="s">
        <v>4516</v>
      </c>
      <c r="F1994" s="19" t="s">
        <v>4516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4582</v>
      </c>
      <c r="L1994" s="1"/>
      <c r="M1994" s="21" t="s">
        <v>4514</v>
      </c>
      <c r="N1994" s="21"/>
      <c r="O1994"/>
      <c r="P1994" t="str">
        <f t="shared" si="227"/>
        <v/>
      </c>
      <c r="Q1994"/>
      <c r="R1994"/>
      <c r="S1994" s="151">
        <f t="shared" si="228"/>
        <v>306</v>
      </c>
      <c r="T1994" s="3" t="s">
        <v>4649</v>
      </c>
      <c r="U1994" s="114"/>
      <c r="V1994" s="114"/>
      <c r="W1994" s="155" t="str">
        <f t="shared" si="229"/>
        <v/>
      </c>
      <c r="X1994" s="105" t="str">
        <f t="shared" si="230"/>
        <v/>
      </c>
      <c r="Y1994" s="2">
        <f t="shared" si="231"/>
        <v>1947</v>
      </c>
      <c r="Z1994" t="str">
        <f t="shared" si="232"/>
        <v>ITM_T_RRIGHT_ARROW</v>
      </c>
    </row>
    <row r="1995" spans="1:26">
      <c r="A1995" s="3">
        <f>ROW()</f>
        <v>1995</v>
      </c>
      <c r="B1995" s="184">
        <f t="shared" si="226"/>
        <v>1948</v>
      </c>
      <c r="C1995" s="1" t="s">
        <v>4511</v>
      </c>
      <c r="D1995" s="1" t="s">
        <v>7</v>
      </c>
      <c r="E1995" s="127" t="s">
        <v>4510</v>
      </c>
      <c r="F1995" s="127" t="s">
        <v>4510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4582</v>
      </c>
      <c r="L1995" s="1"/>
      <c r="M1995" s="21" t="s">
        <v>4512</v>
      </c>
      <c r="N1995" s="21"/>
      <c r="O1995"/>
      <c r="P1995" t="str">
        <f t="shared" si="227"/>
        <v/>
      </c>
      <c r="Q1995"/>
      <c r="R1995"/>
      <c r="S1995" s="151">
        <f t="shared" si="228"/>
        <v>306</v>
      </c>
      <c r="T1995" s="3" t="s">
        <v>4649</v>
      </c>
      <c r="U1995" s="114"/>
      <c r="V1995" s="114"/>
      <c r="W1995" s="155" t="str">
        <f t="shared" si="229"/>
        <v/>
      </c>
      <c r="X1995" s="105" t="str">
        <f t="shared" si="230"/>
        <v/>
      </c>
      <c r="Y1995" s="2">
        <f t="shared" si="231"/>
        <v>1948</v>
      </c>
      <c r="Z1995" t="str">
        <f t="shared" si="232"/>
        <v>ITM_XNEW</v>
      </c>
    </row>
    <row r="1996" spans="1:26">
      <c r="A1996" s="3">
        <f>ROW()</f>
        <v>1996</v>
      </c>
      <c r="B1996" s="184">
        <f t="shared" si="226"/>
        <v>1949</v>
      </c>
      <c r="C1996" s="1" t="s">
        <v>4500</v>
      </c>
      <c r="D1996" s="1" t="s">
        <v>7</v>
      </c>
      <c r="E1996" s="127" t="s">
        <v>4502</v>
      </c>
      <c r="F1996" s="127" t="s">
        <v>4502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4582</v>
      </c>
      <c r="L1996" s="1"/>
      <c r="M1996" s="21" t="s">
        <v>4504</v>
      </c>
      <c r="N1996" s="21"/>
      <c r="O1996"/>
      <c r="P1996" t="str">
        <f t="shared" si="227"/>
        <v/>
      </c>
      <c r="Q1996"/>
      <c r="R1996"/>
      <c r="S1996" s="151">
        <f t="shared" si="228"/>
        <v>306</v>
      </c>
      <c r="T1996" s="3" t="s">
        <v>4649</v>
      </c>
      <c r="U1996" s="114"/>
      <c r="V1996" s="114"/>
      <c r="W1996" s="155" t="str">
        <f t="shared" si="229"/>
        <v/>
      </c>
      <c r="X1996" s="105" t="str">
        <f t="shared" si="230"/>
        <v/>
      </c>
      <c r="Y1996" s="2">
        <f t="shared" si="231"/>
        <v>1949</v>
      </c>
      <c r="Z1996" t="str">
        <f t="shared" si="232"/>
        <v>ITM_XEDIT</v>
      </c>
    </row>
    <row r="1997" spans="1:26">
      <c r="A1997" s="3">
        <f>ROW()</f>
        <v>1997</v>
      </c>
      <c r="B1997" s="184">
        <f t="shared" si="226"/>
        <v>1950</v>
      </c>
      <c r="C1997" s="65" t="s">
        <v>4116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4583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27"/>
        <v/>
      </c>
      <c r="Q1997"/>
      <c r="R1997"/>
      <c r="S1997" s="151">
        <f t="shared" si="228"/>
        <v>307</v>
      </c>
      <c r="T1997" s="3" t="s">
        <v>4543</v>
      </c>
      <c r="U1997" s="114"/>
      <c r="V1997" s="114"/>
      <c r="W1997" s="155" t="str">
        <f t="shared" si="229"/>
        <v>".MS"</v>
      </c>
      <c r="X1997" s="105" t="str">
        <f t="shared" si="230"/>
        <v>.MS</v>
      </c>
      <c r="Y1997" s="2">
        <f t="shared" si="231"/>
        <v>1950</v>
      </c>
      <c r="Z1997" t="str">
        <f t="shared" si="232"/>
        <v>ITM_ms</v>
      </c>
    </row>
    <row r="1998" spans="1:26">
      <c r="A1998" s="3">
        <f>ROW()</f>
        <v>1998</v>
      </c>
      <c r="B1998" s="184">
        <f t="shared" si="226"/>
        <v>1951</v>
      </c>
      <c r="C1998" s="1" t="s">
        <v>4527</v>
      </c>
      <c r="D1998" s="1" t="s">
        <v>1331</v>
      </c>
      <c r="E1998" s="25" t="s">
        <v>4552</v>
      </c>
      <c r="F1998" s="25" t="s">
        <v>4552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4583</v>
      </c>
      <c r="L1998" s="1"/>
      <c r="M1998" s="21" t="s">
        <v>4528</v>
      </c>
      <c r="N1998" s="21"/>
      <c r="O1998"/>
      <c r="P1998" t="str">
        <f t="shared" si="227"/>
        <v/>
      </c>
      <c r="Q1998"/>
      <c r="R1998"/>
      <c r="S1998" s="151">
        <f t="shared" si="228"/>
        <v>308</v>
      </c>
      <c r="T1998" s="3" t="s">
        <v>4543</v>
      </c>
      <c r="U1998" s="114" t="s">
        <v>4456</v>
      </c>
      <c r="V1998" s="114" t="s">
        <v>4560</v>
      </c>
      <c r="W1998" s="155" t="str">
        <f t="shared" si="229"/>
        <v>STD_RIGHT_DOUBLE_ANGLE "DEG"</v>
      </c>
      <c r="X1998" s="105" t="str">
        <f t="shared" si="230"/>
        <v>&gt;&gt;DEG</v>
      </c>
      <c r="Y1998" s="2">
        <f t="shared" si="231"/>
        <v>1951</v>
      </c>
      <c r="Z1998" t="str">
        <f t="shared" si="232"/>
        <v>ITM_DEG2</v>
      </c>
    </row>
    <row r="1999" spans="1:26">
      <c r="A1999" s="3">
        <f>ROW()</f>
        <v>1999</v>
      </c>
      <c r="B1999" s="184">
        <f t="shared" si="226"/>
        <v>1952</v>
      </c>
      <c r="C1999" s="1" t="s">
        <v>4527</v>
      </c>
      <c r="D1999" s="1" t="s">
        <v>1332</v>
      </c>
      <c r="E1999" s="25" t="s">
        <v>4553</v>
      </c>
      <c r="F1999" s="25" t="s">
        <v>4559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4583</v>
      </c>
      <c r="L1999" s="1"/>
      <c r="M1999" s="21" t="s">
        <v>4530</v>
      </c>
      <c r="N1999" s="21"/>
      <c r="O1999"/>
      <c r="P1999" t="str">
        <f t="shared" si="227"/>
        <v/>
      </c>
      <c r="Q1999"/>
      <c r="R1999"/>
      <c r="S1999" s="151">
        <f t="shared" si="228"/>
        <v>309</v>
      </c>
      <c r="T1999" s="3" t="s">
        <v>4543</v>
      </c>
      <c r="U1999" s="114" t="s">
        <v>4456</v>
      </c>
      <c r="V1999" s="114" t="s">
        <v>4561</v>
      </c>
      <c r="W1999" s="155" t="str">
        <f t="shared" si="229"/>
        <v>STD_RIGHT_DOUBLE_ANGLE "D.MS"</v>
      </c>
      <c r="X1999" s="105" t="str">
        <f t="shared" si="230"/>
        <v>&gt;&gt;D.MS</v>
      </c>
      <c r="Y1999" s="2">
        <f t="shared" si="231"/>
        <v>1952</v>
      </c>
      <c r="Z1999" t="str">
        <f t="shared" si="232"/>
        <v>ITM_DMS2</v>
      </c>
    </row>
    <row r="2000" spans="1:26">
      <c r="A2000" s="3">
        <f>ROW()</f>
        <v>2000</v>
      </c>
      <c r="B2000" s="184">
        <f t="shared" si="226"/>
        <v>1953</v>
      </c>
      <c r="C2000" s="1" t="s">
        <v>4527</v>
      </c>
      <c r="D2000" s="1" t="s">
        <v>1333</v>
      </c>
      <c r="E2000" s="25" t="s">
        <v>4554</v>
      </c>
      <c r="F2000" s="25" t="s">
        <v>4554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4583</v>
      </c>
      <c r="L2000" s="1"/>
      <c r="M2000" s="21" t="s">
        <v>4534</v>
      </c>
      <c r="N2000" s="21"/>
      <c r="O2000"/>
      <c r="P2000" t="str">
        <f t="shared" si="227"/>
        <v/>
      </c>
      <c r="Q2000"/>
      <c r="R2000"/>
      <c r="S2000" s="151">
        <f t="shared" si="228"/>
        <v>310</v>
      </c>
      <c r="T2000" s="3" t="s">
        <v>4543</v>
      </c>
      <c r="U2000" s="114" t="s">
        <v>4456</v>
      </c>
      <c r="V2000" s="114" t="s">
        <v>4562</v>
      </c>
      <c r="W2000" s="155" t="str">
        <f t="shared" si="229"/>
        <v>STD_RIGHT_DOUBLE_ANGLE "GRAD"</v>
      </c>
      <c r="X2000" s="105" t="str">
        <f t="shared" si="230"/>
        <v>&gt;&gt;GRAD</v>
      </c>
      <c r="Y2000" s="2">
        <f t="shared" si="231"/>
        <v>1953</v>
      </c>
      <c r="Z2000" t="str">
        <f t="shared" si="232"/>
        <v>ITM_GRAD2</v>
      </c>
    </row>
    <row r="2001" spans="1:26">
      <c r="A2001" s="3">
        <f>ROW()</f>
        <v>2001</v>
      </c>
      <c r="B2001" s="184">
        <f t="shared" si="226"/>
        <v>1954</v>
      </c>
      <c r="C2001" s="1" t="s">
        <v>4527</v>
      </c>
      <c r="D2001" s="1" t="s">
        <v>1338</v>
      </c>
      <c r="E2001" s="25" t="s">
        <v>4555</v>
      </c>
      <c r="F2001" s="25" t="s">
        <v>4555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4583</v>
      </c>
      <c r="L2001" s="1"/>
      <c r="M2001" s="21" t="s">
        <v>4529</v>
      </c>
      <c r="N2001" s="21"/>
      <c r="O2001"/>
      <c r="P2001" t="str">
        <f t="shared" si="227"/>
        <v/>
      </c>
      <c r="Q2001"/>
      <c r="R2001"/>
      <c r="S2001" s="151">
        <f t="shared" si="228"/>
        <v>311</v>
      </c>
      <c r="T2001" s="3" t="s">
        <v>4543</v>
      </c>
      <c r="U2001" s="114" t="s">
        <v>4456</v>
      </c>
      <c r="V2001" s="114" t="s">
        <v>4565</v>
      </c>
      <c r="W2001" s="155" t="str">
        <f t="shared" si="229"/>
        <v>STD_RIGHT_DOUBLE_ANGLE "MUL" STD_PI</v>
      </c>
      <c r="X2001" s="105" t="str">
        <f t="shared" si="230"/>
        <v>&gt;&gt;MULPI</v>
      </c>
      <c r="Y2001" s="2">
        <f t="shared" si="231"/>
        <v>1954</v>
      </c>
      <c r="Z2001" t="str">
        <f t="shared" si="232"/>
        <v>ITM_MULPI2</v>
      </c>
    </row>
    <row r="2002" spans="1:26">
      <c r="A2002" s="3">
        <f>ROW()</f>
        <v>2002</v>
      </c>
      <c r="B2002" s="184">
        <f t="shared" si="226"/>
        <v>1955</v>
      </c>
      <c r="C2002" s="1" t="s">
        <v>4527</v>
      </c>
      <c r="D2002" s="1" t="s">
        <v>1340</v>
      </c>
      <c r="E2002" s="25" t="s">
        <v>4556</v>
      </c>
      <c r="F2002" s="25" t="s">
        <v>4556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4583</v>
      </c>
      <c r="L2002" s="1"/>
      <c r="M2002" s="21" t="s">
        <v>4532</v>
      </c>
      <c r="N2002" s="21"/>
      <c r="O2002"/>
      <c r="P2002" t="str">
        <f t="shared" si="227"/>
        <v/>
      </c>
      <c r="Q2002"/>
      <c r="R2002"/>
      <c r="S2002" s="151">
        <f t="shared" si="228"/>
        <v>312</v>
      </c>
      <c r="T2002" s="3" t="s">
        <v>4543</v>
      </c>
      <c r="U2002" s="114" t="s">
        <v>4456</v>
      </c>
      <c r="V2002" s="114" t="s">
        <v>4563</v>
      </c>
      <c r="W2002" s="155" t="str">
        <f t="shared" si="229"/>
        <v>STD_RIGHT_DOUBLE_ANGLE "RAD"</v>
      </c>
      <c r="X2002" s="105" t="str">
        <f t="shared" si="230"/>
        <v>&gt;&gt;RAD</v>
      </c>
      <c r="Y2002" s="2">
        <f t="shared" si="231"/>
        <v>1955</v>
      </c>
      <c r="Z2002" t="str">
        <f t="shared" si="232"/>
        <v>ITM_RAD2</v>
      </c>
    </row>
    <row r="2003" spans="1:26">
      <c r="A2003" s="3">
        <f>ROW()</f>
        <v>2003</v>
      </c>
      <c r="B2003" s="184">
        <f t="shared" si="226"/>
        <v>1956</v>
      </c>
      <c r="C2003" s="1" t="s">
        <v>4527</v>
      </c>
      <c r="D2003" s="1" t="s">
        <v>4531</v>
      </c>
      <c r="E2003" s="25" t="s">
        <v>4557</v>
      </c>
      <c r="F2003" s="25" t="s">
        <v>4558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4583</v>
      </c>
      <c r="L2003" s="1"/>
      <c r="M2003" s="21" t="s">
        <v>4533</v>
      </c>
      <c r="N2003" s="21"/>
      <c r="O2003"/>
      <c r="P2003" t="str">
        <f t="shared" si="227"/>
        <v/>
      </c>
      <c r="Q2003"/>
      <c r="R2003"/>
      <c r="S2003" s="151">
        <f t="shared" si="228"/>
        <v>313</v>
      </c>
      <c r="T2003" s="3" t="s">
        <v>4543</v>
      </c>
      <c r="U2003" s="114" t="s">
        <v>4456</v>
      </c>
      <c r="V2003" s="114" t="s">
        <v>4564</v>
      </c>
      <c r="W2003" s="155" t="str">
        <f t="shared" si="229"/>
        <v>STD_RIGHT_DOUBLE_ANGLE "H.MS"</v>
      </c>
      <c r="X2003" s="105" t="str">
        <f t="shared" si="230"/>
        <v>&gt;&gt;H.MS</v>
      </c>
      <c r="Y2003" s="2">
        <f t="shared" si="231"/>
        <v>1956</v>
      </c>
      <c r="Z2003" t="str">
        <f t="shared" si="232"/>
        <v>ITM_HMS2</v>
      </c>
    </row>
    <row r="2004" spans="1:26">
      <c r="A2004" s="3">
        <f>ROW()</f>
        <v>2004</v>
      </c>
      <c r="B2004" s="184">
        <f t="shared" si="226"/>
        <v>1957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4582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27"/>
        <v>NOT EQUAL</v>
      </c>
      <c r="Q2004"/>
      <c r="R2004"/>
      <c r="S2004" s="151">
        <f t="shared" si="228"/>
        <v>313</v>
      </c>
      <c r="T2004" s="3" t="s">
        <v>4634</v>
      </c>
      <c r="U2004" s="114"/>
      <c r="V2004" s="114"/>
      <c r="W2004" s="155" t="str">
        <f t="shared" si="229"/>
        <v/>
      </c>
      <c r="X2004" s="105" t="str">
        <f t="shared" si="230"/>
        <v/>
      </c>
      <c r="Y2004" s="2">
        <f t="shared" si="231"/>
        <v>1957</v>
      </c>
      <c r="Z2004" t="str">
        <f t="shared" si="232"/>
        <v>K_00U</v>
      </c>
    </row>
    <row r="2005" spans="1:26">
      <c r="A2005" s="3">
        <f>ROW()</f>
        <v>2005</v>
      </c>
      <c r="B2005" s="184">
        <f t="shared" si="226"/>
        <v>1958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4582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27"/>
        <v>NOT EQUAL</v>
      </c>
      <c r="Q2005"/>
      <c r="R2005"/>
      <c r="S2005" s="151">
        <f t="shared" si="228"/>
        <v>313</v>
      </c>
      <c r="T2005" s="3" t="s">
        <v>4634</v>
      </c>
      <c r="U2005" s="114"/>
      <c r="V2005" s="114"/>
      <c r="W2005" s="155" t="str">
        <f t="shared" si="229"/>
        <v/>
      </c>
      <c r="X2005" s="105" t="str">
        <f t="shared" si="230"/>
        <v/>
      </c>
      <c r="Y2005" s="2">
        <f t="shared" si="231"/>
        <v>1958</v>
      </c>
      <c r="Z2005" t="str">
        <f t="shared" si="232"/>
        <v>Kf00U</v>
      </c>
    </row>
    <row r="2006" spans="1:26">
      <c r="A2006" s="3">
        <f>ROW()</f>
        <v>2006</v>
      </c>
      <c r="B2006" s="184">
        <f t="shared" si="226"/>
        <v>1959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4582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27"/>
        <v>NOT EQUAL</v>
      </c>
      <c r="Q2006"/>
      <c r="R2006"/>
      <c r="S2006" s="151">
        <f t="shared" si="228"/>
        <v>313</v>
      </c>
      <c r="T2006" s="3" t="s">
        <v>4634</v>
      </c>
      <c r="U2006" s="114"/>
      <c r="V2006" s="114"/>
      <c r="W2006" s="155" t="str">
        <f t="shared" si="229"/>
        <v/>
      </c>
      <c r="X2006" s="105" t="str">
        <f t="shared" si="230"/>
        <v/>
      </c>
      <c r="Y2006" s="2">
        <f t="shared" si="231"/>
        <v>1959</v>
      </c>
      <c r="Z2006" t="str">
        <f t="shared" si="232"/>
        <v>Kg00U</v>
      </c>
    </row>
    <row r="2007" spans="1:26">
      <c r="A2007" s="3">
        <f>ROW()</f>
        <v>2007</v>
      </c>
      <c r="B2007" s="184">
        <f t="shared" si="226"/>
        <v>1960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4582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27"/>
        <v>NOT EQUAL</v>
      </c>
      <c r="Q2007"/>
      <c r="R2007"/>
      <c r="S2007" s="151">
        <f t="shared" si="228"/>
        <v>313</v>
      </c>
      <c r="T2007" s="3" t="s">
        <v>4634</v>
      </c>
      <c r="U2007" s="114"/>
      <c r="V2007" s="114"/>
      <c r="W2007" s="155" t="str">
        <f t="shared" si="229"/>
        <v/>
      </c>
      <c r="X2007" s="105" t="str">
        <f t="shared" si="230"/>
        <v/>
      </c>
      <c r="Y2007" s="2">
        <f t="shared" si="231"/>
        <v>1960</v>
      </c>
      <c r="Z2007" t="str">
        <f t="shared" si="232"/>
        <v>K_01U</v>
      </c>
    </row>
    <row r="2008" spans="1:26">
      <c r="A2008" s="3">
        <f>ROW()</f>
        <v>2008</v>
      </c>
      <c r="B2008" s="184">
        <f t="shared" si="226"/>
        <v>1961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4582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27"/>
        <v>NOT EQUAL</v>
      </c>
      <c r="Q2008"/>
      <c r="R2008"/>
      <c r="S2008" s="151">
        <f t="shared" si="228"/>
        <v>313</v>
      </c>
      <c r="T2008" s="3" t="s">
        <v>4634</v>
      </c>
      <c r="U2008" s="114"/>
      <c r="V2008" s="114"/>
      <c r="W2008" s="155" t="str">
        <f t="shared" si="229"/>
        <v/>
      </c>
      <c r="X2008" s="105" t="str">
        <f t="shared" si="230"/>
        <v/>
      </c>
      <c r="Y2008" s="2">
        <f t="shared" si="231"/>
        <v>1961</v>
      </c>
      <c r="Z2008" t="str">
        <f t="shared" si="232"/>
        <v>Kf01U</v>
      </c>
    </row>
    <row r="2009" spans="1:26">
      <c r="A2009" s="3">
        <f>ROW()</f>
        <v>2009</v>
      </c>
      <c r="B2009" s="184">
        <f t="shared" si="226"/>
        <v>1962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4582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27"/>
        <v>NOT EQUAL</v>
      </c>
      <c r="Q2009"/>
      <c r="R2009"/>
      <c r="S2009" s="151">
        <f t="shared" si="228"/>
        <v>313</v>
      </c>
      <c r="T2009" s="3" t="s">
        <v>4634</v>
      </c>
      <c r="U2009" s="114"/>
      <c r="V2009" s="114"/>
      <c r="W2009" s="155" t="str">
        <f t="shared" si="229"/>
        <v/>
      </c>
      <c r="X2009" s="105" t="str">
        <f t="shared" si="230"/>
        <v/>
      </c>
      <c r="Y2009" s="2">
        <f t="shared" si="231"/>
        <v>1962</v>
      </c>
      <c r="Z2009" t="str">
        <f t="shared" si="232"/>
        <v>Kg01U</v>
      </c>
    </row>
    <row r="2010" spans="1:26">
      <c r="A2010" s="3">
        <f>ROW()</f>
        <v>2010</v>
      </c>
      <c r="B2010" s="184">
        <f t="shared" si="226"/>
        <v>1963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4582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27"/>
        <v>NOT EQUAL</v>
      </c>
      <c r="Q2010"/>
      <c r="R2010"/>
      <c r="S2010" s="151">
        <f t="shared" si="228"/>
        <v>313</v>
      </c>
      <c r="T2010" s="3" t="s">
        <v>4634</v>
      </c>
      <c r="U2010" s="114"/>
      <c r="V2010" s="114"/>
      <c r="W2010" s="155" t="str">
        <f t="shared" si="229"/>
        <v/>
      </c>
      <c r="X2010" s="105" t="str">
        <f t="shared" si="230"/>
        <v/>
      </c>
      <c r="Y2010" s="2">
        <f t="shared" si="231"/>
        <v>1963</v>
      </c>
      <c r="Z2010" t="str">
        <f t="shared" si="232"/>
        <v>K_02U</v>
      </c>
    </row>
    <row r="2011" spans="1:26">
      <c r="A2011" s="3">
        <f>ROW()</f>
        <v>2011</v>
      </c>
      <c r="B2011" s="184">
        <f t="shared" si="226"/>
        <v>1964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4582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27"/>
        <v>NOT EQUAL</v>
      </c>
      <c r="Q2011"/>
      <c r="R2011"/>
      <c r="S2011" s="151">
        <f t="shared" si="228"/>
        <v>313</v>
      </c>
      <c r="T2011" s="3" t="s">
        <v>4634</v>
      </c>
      <c r="U2011" s="114"/>
      <c r="V2011" s="114"/>
      <c r="W2011" s="155" t="str">
        <f t="shared" si="229"/>
        <v/>
      </c>
      <c r="X2011" s="105" t="str">
        <f t="shared" si="230"/>
        <v/>
      </c>
      <c r="Y2011" s="2">
        <f t="shared" si="231"/>
        <v>1964</v>
      </c>
      <c r="Z2011" t="str">
        <f t="shared" si="232"/>
        <v>Kf02U</v>
      </c>
    </row>
    <row r="2012" spans="1:26">
      <c r="A2012" s="3">
        <f>ROW()</f>
        <v>2012</v>
      </c>
      <c r="B2012" s="184">
        <f t="shared" si="226"/>
        <v>1965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4582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27"/>
        <v>NOT EQUAL</v>
      </c>
      <c r="Q2012"/>
      <c r="R2012"/>
      <c r="S2012" s="151">
        <f t="shared" si="228"/>
        <v>313</v>
      </c>
      <c r="T2012" s="3" t="s">
        <v>4634</v>
      </c>
      <c r="U2012" s="114"/>
      <c r="V2012" s="114"/>
      <c r="W2012" s="155" t="str">
        <f t="shared" si="229"/>
        <v/>
      </c>
      <c r="X2012" s="105" t="str">
        <f t="shared" si="230"/>
        <v/>
      </c>
      <c r="Y2012" s="2">
        <f t="shared" si="231"/>
        <v>1965</v>
      </c>
      <c r="Z2012" t="str">
        <f t="shared" si="232"/>
        <v>Kg02U</v>
      </c>
    </row>
    <row r="2013" spans="1:26">
      <c r="A2013" s="3">
        <f>ROW()</f>
        <v>2013</v>
      </c>
      <c r="B2013" s="184">
        <f t="shared" si="226"/>
        <v>1966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4582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27"/>
        <v>NOT EQUAL</v>
      </c>
      <c r="Q2013"/>
      <c r="R2013"/>
      <c r="S2013" s="151">
        <f t="shared" si="228"/>
        <v>313</v>
      </c>
      <c r="T2013" s="3" t="s">
        <v>4634</v>
      </c>
      <c r="U2013" s="114"/>
      <c r="V2013" s="114"/>
      <c r="W2013" s="155" t="str">
        <f t="shared" si="229"/>
        <v/>
      </c>
      <c r="X2013" s="105" t="str">
        <f t="shared" si="230"/>
        <v/>
      </c>
      <c r="Y2013" s="2">
        <f t="shared" si="231"/>
        <v>1966</v>
      </c>
      <c r="Z2013" t="str">
        <f t="shared" si="232"/>
        <v>K_03U</v>
      </c>
    </row>
    <row r="2014" spans="1:26">
      <c r="A2014" s="3">
        <f>ROW()</f>
        <v>2014</v>
      </c>
      <c r="B2014" s="184">
        <f t="shared" si="226"/>
        <v>1967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4582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27"/>
        <v>NOT EQUAL</v>
      </c>
      <c r="Q2014"/>
      <c r="R2014"/>
      <c r="S2014" s="151">
        <f t="shared" si="228"/>
        <v>313</v>
      </c>
      <c r="T2014" s="3" t="s">
        <v>4634</v>
      </c>
      <c r="U2014" s="114"/>
      <c r="V2014" s="114"/>
      <c r="W2014" s="155" t="str">
        <f t="shared" si="229"/>
        <v/>
      </c>
      <c r="X2014" s="105" t="str">
        <f t="shared" si="230"/>
        <v/>
      </c>
      <c r="Y2014" s="2">
        <f t="shared" si="231"/>
        <v>1967</v>
      </c>
      <c r="Z2014" t="str">
        <f t="shared" si="232"/>
        <v>Kf03U</v>
      </c>
    </row>
    <row r="2015" spans="1:26">
      <c r="A2015" s="3">
        <f>ROW()</f>
        <v>2015</v>
      </c>
      <c r="B2015" s="184">
        <f t="shared" si="226"/>
        <v>1968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4582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27"/>
        <v>NOT EQUAL</v>
      </c>
      <c r="Q2015"/>
      <c r="R2015"/>
      <c r="S2015" s="151">
        <f t="shared" si="228"/>
        <v>313</v>
      </c>
      <c r="T2015" s="3" t="s">
        <v>4634</v>
      </c>
      <c r="U2015" s="114"/>
      <c r="V2015" s="114"/>
      <c r="W2015" s="155" t="str">
        <f t="shared" si="229"/>
        <v/>
      </c>
      <c r="X2015" s="105" t="str">
        <f t="shared" si="230"/>
        <v/>
      </c>
      <c r="Y2015" s="2">
        <f t="shared" si="231"/>
        <v>1968</v>
      </c>
      <c r="Z2015" t="str">
        <f t="shared" si="232"/>
        <v>Kg03U</v>
      </c>
    </row>
    <row r="2016" spans="1:26">
      <c r="A2016" s="3">
        <f>ROW()</f>
        <v>2016</v>
      </c>
      <c r="B2016" s="184">
        <f t="shared" si="226"/>
        <v>1969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4582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27"/>
        <v>NOT EQUAL</v>
      </c>
      <c r="Q2016"/>
      <c r="R2016"/>
      <c r="S2016" s="151">
        <f t="shared" si="228"/>
        <v>313</v>
      </c>
      <c r="T2016" s="3" t="s">
        <v>4634</v>
      </c>
      <c r="U2016" s="114"/>
      <c r="V2016" s="114"/>
      <c r="W2016" s="155" t="str">
        <f t="shared" si="229"/>
        <v/>
      </c>
      <c r="X2016" s="105" t="str">
        <f t="shared" si="230"/>
        <v/>
      </c>
      <c r="Y2016" s="2">
        <f t="shared" si="231"/>
        <v>1969</v>
      </c>
      <c r="Z2016" t="str">
        <f t="shared" si="232"/>
        <v>K_04U</v>
      </c>
    </row>
    <row r="2017" spans="1:26">
      <c r="A2017" s="3">
        <f>ROW()</f>
        <v>2017</v>
      </c>
      <c r="B2017" s="184">
        <f t="shared" si="226"/>
        <v>1970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4582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27"/>
        <v>NOT EQUAL</v>
      </c>
      <c r="Q2017"/>
      <c r="R2017"/>
      <c r="S2017" s="151">
        <f t="shared" si="228"/>
        <v>313</v>
      </c>
      <c r="T2017" s="3" t="s">
        <v>4634</v>
      </c>
      <c r="U2017" s="114"/>
      <c r="V2017" s="114"/>
      <c r="W2017" s="155" t="str">
        <f t="shared" si="229"/>
        <v/>
      </c>
      <c r="X2017" s="105" t="str">
        <f t="shared" si="230"/>
        <v/>
      </c>
      <c r="Y2017" s="2">
        <f t="shared" si="231"/>
        <v>1970</v>
      </c>
      <c r="Z2017" t="str">
        <f t="shared" si="232"/>
        <v>Kf04U</v>
      </c>
    </row>
    <row r="2018" spans="1:26">
      <c r="A2018" s="3">
        <f>ROW()</f>
        <v>2018</v>
      </c>
      <c r="B2018" s="184">
        <f t="shared" si="226"/>
        <v>1971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4582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27"/>
        <v>NOT EQUAL</v>
      </c>
      <c r="Q2018"/>
      <c r="R2018"/>
      <c r="S2018" s="151">
        <f t="shared" si="228"/>
        <v>313</v>
      </c>
      <c r="T2018" s="3" t="s">
        <v>4634</v>
      </c>
      <c r="U2018" s="114"/>
      <c r="V2018" s="114"/>
      <c r="W2018" s="155" t="str">
        <f t="shared" si="229"/>
        <v/>
      </c>
      <c r="X2018" s="105" t="str">
        <f t="shared" si="230"/>
        <v/>
      </c>
      <c r="Y2018" s="2">
        <f t="shared" si="231"/>
        <v>1971</v>
      </c>
      <c r="Z2018" t="str">
        <f t="shared" si="232"/>
        <v>Kg04U</v>
      </c>
    </row>
    <row r="2019" spans="1:26">
      <c r="A2019" s="3">
        <f>ROW()</f>
        <v>2019</v>
      </c>
      <c r="B2019" s="184">
        <f t="shared" si="226"/>
        <v>1972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4582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27"/>
        <v>NOT EQUAL</v>
      </c>
      <c r="Q2019"/>
      <c r="R2019"/>
      <c r="S2019" s="151">
        <f t="shared" si="228"/>
        <v>313</v>
      </c>
      <c r="T2019" s="3" t="s">
        <v>4634</v>
      </c>
      <c r="U2019" s="114"/>
      <c r="V2019" s="114"/>
      <c r="W2019" s="155" t="str">
        <f t="shared" si="229"/>
        <v/>
      </c>
      <c r="X2019" s="105" t="str">
        <f t="shared" si="230"/>
        <v/>
      </c>
      <c r="Y2019" s="2">
        <f t="shared" si="231"/>
        <v>1972</v>
      </c>
      <c r="Z2019" t="str">
        <f t="shared" si="232"/>
        <v>K_05U</v>
      </c>
    </row>
    <row r="2020" spans="1:26">
      <c r="A2020" s="3">
        <f>ROW()</f>
        <v>2020</v>
      </c>
      <c r="B2020" s="184">
        <f t="shared" si="226"/>
        <v>1973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4582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27"/>
        <v>NOT EQUAL</v>
      </c>
      <c r="Q2020"/>
      <c r="R2020"/>
      <c r="S2020" s="151">
        <f t="shared" si="228"/>
        <v>313</v>
      </c>
      <c r="T2020" s="3" t="s">
        <v>4634</v>
      </c>
      <c r="U2020" s="114"/>
      <c r="V2020" s="114"/>
      <c r="W2020" s="155" t="str">
        <f t="shared" si="229"/>
        <v/>
      </c>
      <c r="X2020" s="105" t="str">
        <f t="shared" si="230"/>
        <v/>
      </c>
      <c r="Y2020" s="2">
        <f t="shared" si="231"/>
        <v>1973</v>
      </c>
      <c r="Z2020" t="str">
        <f t="shared" si="232"/>
        <v>Kf05U</v>
      </c>
    </row>
    <row r="2021" spans="1:26">
      <c r="A2021" s="3">
        <f>ROW()</f>
        <v>2021</v>
      </c>
      <c r="B2021" s="184">
        <f t="shared" si="226"/>
        <v>1974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4582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27"/>
        <v>NOT EQUAL</v>
      </c>
      <c r="Q2021"/>
      <c r="R2021"/>
      <c r="S2021" s="151">
        <f t="shared" si="228"/>
        <v>313</v>
      </c>
      <c r="T2021" s="3" t="s">
        <v>4634</v>
      </c>
      <c r="U2021" s="114"/>
      <c r="V2021" s="114"/>
      <c r="W2021" s="155" t="str">
        <f t="shared" si="229"/>
        <v/>
      </c>
      <c r="X2021" s="105" t="str">
        <f t="shared" si="230"/>
        <v/>
      </c>
      <c r="Y2021" s="2">
        <f t="shared" si="231"/>
        <v>1974</v>
      </c>
      <c r="Z2021" t="str">
        <f t="shared" si="232"/>
        <v>Kg05U</v>
      </c>
    </row>
    <row r="2022" spans="1:26">
      <c r="A2022" s="3">
        <f>ROW()</f>
        <v>2022</v>
      </c>
      <c r="B2022" s="184">
        <f t="shared" si="226"/>
        <v>1975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4582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27"/>
        <v>NOT EQUAL</v>
      </c>
      <c r="Q2022"/>
      <c r="R2022"/>
      <c r="S2022" s="151">
        <f t="shared" si="228"/>
        <v>313</v>
      </c>
      <c r="T2022" s="3" t="s">
        <v>4634</v>
      </c>
      <c r="U2022" s="114"/>
      <c r="V2022" s="114"/>
      <c r="W2022" s="155" t="str">
        <f t="shared" si="229"/>
        <v/>
      </c>
      <c r="X2022" s="105" t="str">
        <f t="shared" si="230"/>
        <v/>
      </c>
      <c r="Y2022" s="2">
        <f t="shared" si="231"/>
        <v>1975</v>
      </c>
      <c r="Z2022" t="str">
        <f t="shared" si="232"/>
        <v>K_06U</v>
      </c>
    </row>
    <row r="2023" spans="1:26">
      <c r="A2023" s="3">
        <f>ROW()</f>
        <v>2023</v>
      </c>
      <c r="B2023" s="184">
        <f t="shared" si="226"/>
        <v>1976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4582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27"/>
        <v>NOT EQUAL</v>
      </c>
      <c r="Q2023"/>
      <c r="R2023"/>
      <c r="S2023" s="151">
        <f t="shared" si="228"/>
        <v>313</v>
      </c>
      <c r="T2023" s="3" t="s">
        <v>4634</v>
      </c>
      <c r="U2023" s="114"/>
      <c r="V2023" s="114"/>
      <c r="W2023" s="155" t="str">
        <f t="shared" si="229"/>
        <v/>
      </c>
      <c r="X2023" s="105" t="str">
        <f t="shared" si="230"/>
        <v/>
      </c>
      <c r="Y2023" s="2">
        <f t="shared" si="231"/>
        <v>1976</v>
      </c>
      <c r="Z2023" t="str">
        <f t="shared" si="232"/>
        <v>Kf06U</v>
      </c>
    </row>
    <row r="2024" spans="1:26">
      <c r="A2024" s="3">
        <f>ROW()</f>
        <v>2024</v>
      </c>
      <c r="B2024" s="184">
        <f t="shared" si="226"/>
        <v>1977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4582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27"/>
        <v>NOT EQUAL</v>
      </c>
      <c r="Q2024"/>
      <c r="R2024"/>
      <c r="S2024" s="151">
        <f t="shared" si="228"/>
        <v>313</v>
      </c>
      <c r="T2024" s="3" t="s">
        <v>4634</v>
      </c>
      <c r="U2024" s="114"/>
      <c r="V2024" s="114"/>
      <c r="W2024" s="155" t="str">
        <f t="shared" si="229"/>
        <v/>
      </c>
      <c r="X2024" s="105" t="str">
        <f t="shared" si="230"/>
        <v/>
      </c>
      <c r="Y2024" s="2">
        <f t="shared" si="231"/>
        <v>1977</v>
      </c>
      <c r="Z2024" t="str">
        <f t="shared" si="232"/>
        <v>Kg06U</v>
      </c>
    </row>
    <row r="2025" spans="1:26">
      <c r="A2025" s="3">
        <f>ROW()</f>
        <v>2025</v>
      </c>
      <c r="B2025" s="184">
        <f t="shared" si="226"/>
        <v>1978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4582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27"/>
        <v>NOT EQUAL</v>
      </c>
      <c r="Q2025"/>
      <c r="R2025"/>
      <c r="S2025" s="151">
        <f t="shared" si="228"/>
        <v>313</v>
      </c>
      <c r="T2025" s="3" t="s">
        <v>4634</v>
      </c>
      <c r="U2025" s="114"/>
      <c r="V2025" s="114"/>
      <c r="W2025" s="155" t="str">
        <f t="shared" si="229"/>
        <v/>
      </c>
      <c r="X2025" s="105" t="str">
        <f t="shared" si="230"/>
        <v/>
      </c>
      <c r="Y2025" s="2">
        <f t="shared" si="231"/>
        <v>1978</v>
      </c>
      <c r="Z2025" t="str">
        <f t="shared" si="232"/>
        <v>K_07U</v>
      </c>
    </row>
    <row r="2026" spans="1:26">
      <c r="A2026" s="3">
        <f>ROW()</f>
        <v>2026</v>
      </c>
      <c r="B2026" s="184">
        <f t="shared" si="226"/>
        <v>1979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4582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27"/>
        <v>NOT EQUAL</v>
      </c>
      <c r="Q2026"/>
      <c r="R2026"/>
      <c r="S2026" s="151">
        <f t="shared" si="228"/>
        <v>313</v>
      </c>
      <c r="T2026" s="3" t="s">
        <v>4634</v>
      </c>
      <c r="U2026" s="114"/>
      <c r="V2026" s="114"/>
      <c r="W2026" s="155" t="str">
        <f t="shared" si="229"/>
        <v/>
      </c>
      <c r="X2026" s="105" t="str">
        <f t="shared" si="230"/>
        <v/>
      </c>
      <c r="Y2026" s="2">
        <f t="shared" si="231"/>
        <v>1979</v>
      </c>
      <c r="Z2026" t="str">
        <f t="shared" si="232"/>
        <v>Kf07U</v>
      </c>
    </row>
    <row r="2027" spans="1:26">
      <c r="A2027" s="3">
        <f>ROW()</f>
        <v>2027</v>
      </c>
      <c r="B2027" s="184">
        <f t="shared" si="226"/>
        <v>1980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4582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27"/>
        <v>NOT EQUAL</v>
      </c>
      <c r="Q2027"/>
      <c r="R2027"/>
      <c r="S2027" s="151">
        <f t="shared" si="228"/>
        <v>313</v>
      </c>
      <c r="T2027" s="3" t="s">
        <v>4634</v>
      </c>
      <c r="U2027" s="114"/>
      <c r="V2027" s="114"/>
      <c r="W2027" s="155" t="str">
        <f t="shared" si="229"/>
        <v/>
      </c>
      <c r="X2027" s="105" t="str">
        <f t="shared" si="230"/>
        <v/>
      </c>
      <c r="Y2027" s="2">
        <f t="shared" si="231"/>
        <v>1980</v>
      </c>
      <c r="Z2027" t="str">
        <f t="shared" si="232"/>
        <v>Kg07U</v>
      </c>
    </row>
    <row r="2028" spans="1:26">
      <c r="A2028" s="3">
        <f>ROW()</f>
        <v>2028</v>
      </c>
      <c r="B2028" s="184">
        <f t="shared" si="226"/>
        <v>1981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4582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27"/>
        <v>NOT EQUAL</v>
      </c>
      <c r="Q2028"/>
      <c r="R2028"/>
      <c r="S2028" s="151">
        <f t="shared" si="228"/>
        <v>313</v>
      </c>
      <c r="T2028" s="3" t="s">
        <v>4634</v>
      </c>
      <c r="U2028" s="114"/>
      <c r="V2028" s="114"/>
      <c r="W2028" s="155" t="str">
        <f t="shared" si="229"/>
        <v/>
      </c>
      <c r="X2028" s="105" t="str">
        <f t="shared" si="230"/>
        <v/>
      </c>
      <c r="Y2028" s="2">
        <f t="shared" si="231"/>
        <v>1981</v>
      </c>
      <c r="Z2028" t="str">
        <f t="shared" si="232"/>
        <v>K_08U</v>
      </c>
    </row>
    <row r="2029" spans="1:26">
      <c r="A2029" s="3">
        <f>ROW()</f>
        <v>2029</v>
      </c>
      <c r="B2029" s="184">
        <f t="shared" si="226"/>
        <v>1982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4582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27"/>
        <v>NOT EQUAL</v>
      </c>
      <c r="Q2029"/>
      <c r="R2029"/>
      <c r="S2029" s="151">
        <f t="shared" si="228"/>
        <v>313</v>
      </c>
      <c r="T2029" s="3" t="s">
        <v>4634</v>
      </c>
      <c r="U2029" s="114"/>
      <c r="V2029" s="114"/>
      <c r="W2029" s="155" t="str">
        <f t="shared" si="229"/>
        <v/>
      </c>
      <c r="X2029" s="105" t="str">
        <f t="shared" si="230"/>
        <v/>
      </c>
      <c r="Y2029" s="2">
        <f t="shared" si="231"/>
        <v>1982</v>
      </c>
      <c r="Z2029" t="str">
        <f t="shared" si="232"/>
        <v>Kf08U</v>
      </c>
    </row>
    <row r="2030" spans="1:26">
      <c r="A2030" s="3">
        <f>ROW()</f>
        <v>2030</v>
      </c>
      <c r="B2030" s="184">
        <f t="shared" si="226"/>
        <v>1983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4582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27"/>
        <v>NOT EQUAL</v>
      </c>
      <c r="Q2030"/>
      <c r="R2030"/>
      <c r="S2030" s="151">
        <f t="shared" si="228"/>
        <v>313</v>
      </c>
      <c r="T2030" s="3" t="s">
        <v>4634</v>
      </c>
      <c r="U2030" s="114"/>
      <c r="V2030" s="114"/>
      <c r="W2030" s="155" t="str">
        <f t="shared" si="229"/>
        <v/>
      </c>
      <c r="X2030" s="105" t="str">
        <f t="shared" si="230"/>
        <v/>
      </c>
      <c r="Y2030" s="2">
        <f t="shared" si="231"/>
        <v>1983</v>
      </c>
      <c r="Z2030" t="str">
        <f t="shared" si="232"/>
        <v>Kg08U</v>
      </c>
    </row>
    <row r="2031" spans="1:26">
      <c r="A2031" s="3">
        <f>ROW()</f>
        <v>2031</v>
      </c>
      <c r="B2031" s="184">
        <f t="shared" si="226"/>
        <v>1984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4582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27"/>
        <v>NOT EQUAL</v>
      </c>
      <c r="Q2031"/>
      <c r="R2031"/>
      <c r="S2031" s="151">
        <f t="shared" si="228"/>
        <v>313</v>
      </c>
      <c r="T2031" s="3" t="s">
        <v>4634</v>
      </c>
      <c r="U2031" s="114"/>
      <c r="V2031" s="114"/>
      <c r="W2031" s="155" t="str">
        <f t="shared" si="229"/>
        <v/>
      </c>
      <c r="X2031" s="105" t="str">
        <f t="shared" si="230"/>
        <v/>
      </c>
      <c r="Y2031" s="2">
        <f t="shared" si="231"/>
        <v>1984</v>
      </c>
      <c r="Z2031" t="str">
        <f t="shared" si="232"/>
        <v>K_09U</v>
      </c>
    </row>
    <row r="2032" spans="1:26">
      <c r="A2032" s="3">
        <f>ROW()</f>
        <v>2032</v>
      </c>
      <c r="B2032" s="184">
        <f t="shared" si="226"/>
        <v>1985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4582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27"/>
        <v>NOT EQUAL</v>
      </c>
      <c r="Q2032"/>
      <c r="R2032"/>
      <c r="S2032" s="151">
        <f t="shared" si="228"/>
        <v>313</v>
      </c>
      <c r="T2032" s="3" t="s">
        <v>4634</v>
      </c>
      <c r="U2032" s="114"/>
      <c r="V2032" s="114"/>
      <c r="W2032" s="155" t="str">
        <f t="shared" si="229"/>
        <v/>
      </c>
      <c r="X2032" s="105" t="str">
        <f t="shared" si="230"/>
        <v/>
      </c>
      <c r="Y2032" s="2">
        <f t="shared" si="231"/>
        <v>1985</v>
      </c>
      <c r="Z2032" t="str">
        <f t="shared" si="232"/>
        <v>Kf09U</v>
      </c>
    </row>
    <row r="2033" spans="1:26">
      <c r="A2033" s="3">
        <f>ROW()</f>
        <v>2033</v>
      </c>
      <c r="B2033" s="184">
        <f t="shared" si="226"/>
        <v>1986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4582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27"/>
        <v>NOT EQUAL</v>
      </c>
      <c r="Q2033"/>
      <c r="R2033"/>
      <c r="S2033" s="151">
        <f t="shared" si="228"/>
        <v>313</v>
      </c>
      <c r="T2033" s="3" t="s">
        <v>4634</v>
      </c>
      <c r="U2033" s="114"/>
      <c r="V2033" s="114"/>
      <c r="W2033" s="155" t="str">
        <f t="shared" si="229"/>
        <v/>
      </c>
      <c r="X2033" s="105" t="str">
        <f t="shared" si="230"/>
        <v/>
      </c>
      <c r="Y2033" s="2">
        <f t="shared" si="231"/>
        <v>1986</v>
      </c>
      <c r="Z2033" t="str">
        <f t="shared" si="232"/>
        <v>Kg09U</v>
      </c>
    </row>
    <row r="2034" spans="1:26">
      <c r="A2034" s="3">
        <f>ROW()</f>
        <v>2034</v>
      </c>
      <c r="B2034" s="184">
        <f t="shared" si="226"/>
        <v>1987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4582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27"/>
        <v>NOT EQUAL</v>
      </c>
      <c r="Q2034"/>
      <c r="R2034"/>
      <c r="S2034" s="151">
        <f t="shared" si="228"/>
        <v>313</v>
      </c>
      <c r="T2034" s="3" t="s">
        <v>4634</v>
      </c>
      <c r="U2034" s="114"/>
      <c r="V2034" s="114"/>
      <c r="W2034" s="155" t="str">
        <f t="shared" si="229"/>
        <v/>
      </c>
      <c r="X2034" s="105" t="str">
        <f t="shared" si="230"/>
        <v/>
      </c>
      <c r="Y2034" s="2">
        <f t="shared" si="231"/>
        <v>1987</v>
      </c>
      <c r="Z2034" t="str">
        <f t="shared" si="232"/>
        <v>K_10U</v>
      </c>
    </row>
    <row r="2035" spans="1:26">
      <c r="A2035" s="3">
        <f>ROW()</f>
        <v>2035</v>
      </c>
      <c r="B2035" s="184">
        <f t="shared" si="226"/>
        <v>1988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4582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27"/>
        <v>NOT EQUAL</v>
      </c>
      <c r="Q2035"/>
      <c r="R2035"/>
      <c r="S2035" s="151">
        <f t="shared" si="228"/>
        <v>313</v>
      </c>
      <c r="T2035" s="3" t="s">
        <v>4634</v>
      </c>
      <c r="U2035" s="114"/>
      <c r="V2035" s="114"/>
      <c r="W2035" s="155" t="str">
        <f t="shared" si="229"/>
        <v/>
      </c>
      <c r="X2035" s="105" t="str">
        <f t="shared" si="230"/>
        <v/>
      </c>
      <c r="Y2035" s="2">
        <f t="shared" si="231"/>
        <v>1988</v>
      </c>
      <c r="Z2035" t="str">
        <f t="shared" si="232"/>
        <v>Kf10U</v>
      </c>
    </row>
    <row r="2036" spans="1:26">
      <c r="A2036" s="3">
        <f>ROW()</f>
        <v>2036</v>
      </c>
      <c r="B2036" s="184">
        <f t="shared" si="226"/>
        <v>1989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4582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27"/>
        <v>NOT EQUAL</v>
      </c>
      <c r="Q2036"/>
      <c r="R2036"/>
      <c r="S2036" s="151">
        <f t="shared" si="228"/>
        <v>313</v>
      </c>
      <c r="T2036" s="3" t="s">
        <v>4634</v>
      </c>
      <c r="U2036" s="114"/>
      <c r="V2036" s="114"/>
      <c r="W2036" s="155" t="str">
        <f t="shared" si="229"/>
        <v/>
      </c>
      <c r="X2036" s="105" t="str">
        <f t="shared" si="230"/>
        <v/>
      </c>
      <c r="Y2036" s="2">
        <f t="shared" si="231"/>
        <v>1989</v>
      </c>
      <c r="Z2036" t="str">
        <f t="shared" si="232"/>
        <v>Kg10U</v>
      </c>
    </row>
    <row r="2037" spans="1:26">
      <c r="A2037" s="3">
        <f>ROW()</f>
        <v>2037</v>
      </c>
      <c r="B2037" s="184">
        <f t="shared" si="226"/>
        <v>1990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4582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27"/>
        <v>NOT EQUAL</v>
      </c>
      <c r="Q2037"/>
      <c r="R2037"/>
      <c r="S2037" s="151">
        <f t="shared" si="228"/>
        <v>313</v>
      </c>
      <c r="T2037" s="3" t="s">
        <v>4634</v>
      </c>
      <c r="U2037" s="114"/>
      <c r="V2037" s="114"/>
      <c r="W2037" s="155" t="str">
        <f t="shared" si="229"/>
        <v/>
      </c>
      <c r="X2037" s="105" t="str">
        <f t="shared" si="230"/>
        <v/>
      </c>
      <c r="Y2037" s="2">
        <f t="shared" si="231"/>
        <v>1990</v>
      </c>
      <c r="Z2037" t="str">
        <f t="shared" si="232"/>
        <v>K_11U</v>
      </c>
    </row>
    <row r="2038" spans="1:26">
      <c r="A2038" s="3">
        <f>ROW()</f>
        <v>2038</v>
      </c>
      <c r="B2038" s="184">
        <f t="shared" si="226"/>
        <v>1991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4582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27"/>
        <v>NOT EQUAL</v>
      </c>
      <c r="Q2038"/>
      <c r="R2038"/>
      <c r="S2038" s="151">
        <f t="shared" si="228"/>
        <v>313</v>
      </c>
      <c r="T2038" s="3" t="s">
        <v>4634</v>
      </c>
      <c r="U2038" s="114"/>
      <c r="V2038" s="114"/>
      <c r="W2038" s="155" t="str">
        <f t="shared" si="229"/>
        <v/>
      </c>
      <c r="X2038" s="105" t="str">
        <f t="shared" si="230"/>
        <v/>
      </c>
      <c r="Y2038" s="2">
        <f t="shared" si="231"/>
        <v>1991</v>
      </c>
      <c r="Z2038" t="str">
        <f t="shared" si="232"/>
        <v>Kf11U</v>
      </c>
    </row>
    <row r="2039" spans="1:26">
      <c r="A2039" s="3">
        <f>ROW()</f>
        <v>2039</v>
      </c>
      <c r="B2039" s="184">
        <f t="shared" si="226"/>
        <v>1992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4582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27"/>
        <v>NOT EQUAL</v>
      </c>
      <c r="Q2039"/>
      <c r="R2039"/>
      <c r="S2039" s="151">
        <f t="shared" si="228"/>
        <v>313</v>
      </c>
      <c r="T2039" s="3" t="s">
        <v>4634</v>
      </c>
      <c r="U2039" s="114"/>
      <c r="V2039" s="114"/>
      <c r="W2039" s="155" t="str">
        <f t="shared" si="229"/>
        <v/>
      </c>
      <c r="X2039" s="105" t="str">
        <f t="shared" si="230"/>
        <v/>
      </c>
      <c r="Y2039" s="2">
        <f t="shared" si="231"/>
        <v>1992</v>
      </c>
      <c r="Z2039" t="str">
        <f t="shared" si="232"/>
        <v>Kg11U</v>
      </c>
    </row>
    <row r="2040" spans="1:26">
      <c r="A2040" s="3">
        <f>ROW()</f>
        <v>2040</v>
      </c>
      <c r="B2040" s="184">
        <f t="shared" si="226"/>
        <v>1993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4582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27"/>
        <v>NOT EQUAL</v>
      </c>
      <c r="Q2040"/>
      <c r="R2040"/>
      <c r="S2040" s="151">
        <f t="shared" si="228"/>
        <v>313</v>
      </c>
      <c r="T2040" s="3" t="s">
        <v>4634</v>
      </c>
      <c r="U2040" s="114"/>
      <c r="V2040" s="114"/>
      <c r="W2040" s="155" t="str">
        <f t="shared" si="229"/>
        <v/>
      </c>
      <c r="X2040" s="105" t="str">
        <f t="shared" si="230"/>
        <v/>
      </c>
      <c r="Y2040" s="2">
        <f t="shared" si="231"/>
        <v>1993</v>
      </c>
      <c r="Z2040" t="str">
        <f t="shared" si="232"/>
        <v>K_12U</v>
      </c>
    </row>
    <row r="2041" spans="1:26">
      <c r="A2041" s="3">
        <f>ROW()</f>
        <v>2041</v>
      </c>
      <c r="B2041" s="184">
        <f t="shared" si="226"/>
        <v>1994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4582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27"/>
        <v>NOT EQUAL</v>
      </c>
      <c r="Q2041"/>
      <c r="R2041"/>
      <c r="S2041" s="151">
        <f t="shared" si="228"/>
        <v>313</v>
      </c>
      <c r="T2041" s="3" t="s">
        <v>4634</v>
      </c>
      <c r="U2041" s="114"/>
      <c r="V2041" s="114"/>
      <c r="W2041" s="155" t="str">
        <f t="shared" si="229"/>
        <v/>
      </c>
      <c r="X2041" s="105" t="str">
        <f t="shared" si="230"/>
        <v/>
      </c>
      <c r="Y2041" s="2">
        <f t="shared" si="231"/>
        <v>1994</v>
      </c>
      <c r="Z2041" t="str">
        <f t="shared" si="232"/>
        <v>Kf12U</v>
      </c>
    </row>
    <row r="2042" spans="1:26">
      <c r="A2042" s="3">
        <f>ROW()</f>
        <v>2042</v>
      </c>
      <c r="B2042" s="184">
        <f t="shared" si="226"/>
        <v>1995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4582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27"/>
        <v>NOT EQUAL</v>
      </c>
      <c r="Q2042"/>
      <c r="R2042"/>
      <c r="S2042" s="151">
        <f t="shared" si="228"/>
        <v>313</v>
      </c>
      <c r="T2042" s="3" t="s">
        <v>4634</v>
      </c>
      <c r="U2042" s="114"/>
      <c r="V2042" s="114"/>
      <c r="W2042" s="155" t="str">
        <f t="shared" si="229"/>
        <v/>
      </c>
      <c r="X2042" s="105" t="str">
        <f t="shared" si="230"/>
        <v/>
      </c>
      <c r="Y2042" s="2">
        <f t="shared" si="231"/>
        <v>1995</v>
      </c>
      <c r="Z2042" t="str">
        <f t="shared" si="232"/>
        <v>Kg12U</v>
      </c>
    </row>
    <row r="2043" spans="1:26">
      <c r="A2043" s="3">
        <f>ROW()</f>
        <v>2043</v>
      </c>
      <c r="B2043" s="184">
        <f t="shared" si="226"/>
        <v>1996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4582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27"/>
        <v>NOT EQUAL</v>
      </c>
      <c r="Q2043"/>
      <c r="R2043"/>
      <c r="S2043" s="151">
        <f t="shared" si="228"/>
        <v>313</v>
      </c>
      <c r="T2043" s="3" t="s">
        <v>4634</v>
      </c>
      <c r="U2043" s="114"/>
      <c r="V2043" s="114"/>
      <c r="W2043" s="155" t="str">
        <f t="shared" si="229"/>
        <v/>
      </c>
      <c r="X2043" s="105" t="str">
        <f t="shared" si="230"/>
        <v/>
      </c>
      <c r="Y2043" s="2">
        <f t="shared" si="231"/>
        <v>1996</v>
      </c>
      <c r="Z2043" t="str">
        <f t="shared" si="232"/>
        <v>K_13U</v>
      </c>
    </row>
    <row r="2044" spans="1:26">
      <c r="A2044" s="3">
        <f>ROW()</f>
        <v>2044</v>
      </c>
      <c r="B2044" s="184">
        <f t="shared" si="226"/>
        <v>1997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4582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27"/>
        <v>NOT EQUAL</v>
      </c>
      <c r="Q2044"/>
      <c r="R2044"/>
      <c r="S2044" s="151">
        <f t="shared" si="228"/>
        <v>313</v>
      </c>
      <c r="T2044" s="3" t="s">
        <v>4634</v>
      </c>
      <c r="U2044" s="114"/>
      <c r="V2044" s="114"/>
      <c r="W2044" s="155" t="str">
        <f t="shared" si="229"/>
        <v/>
      </c>
      <c r="X2044" s="105" t="str">
        <f t="shared" si="230"/>
        <v/>
      </c>
      <c r="Y2044" s="2">
        <f t="shared" si="231"/>
        <v>1997</v>
      </c>
      <c r="Z2044" t="str">
        <f t="shared" si="232"/>
        <v>Kf13U</v>
      </c>
    </row>
    <row r="2045" spans="1:26">
      <c r="A2045" s="3">
        <f>ROW()</f>
        <v>2045</v>
      </c>
      <c r="B2045" s="184">
        <f t="shared" si="226"/>
        <v>1998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4582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27"/>
        <v>NOT EQUAL</v>
      </c>
      <c r="Q2045"/>
      <c r="R2045"/>
      <c r="S2045" s="151">
        <f t="shared" si="228"/>
        <v>313</v>
      </c>
      <c r="T2045" s="3" t="s">
        <v>4634</v>
      </c>
      <c r="U2045" s="114"/>
      <c r="V2045" s="114"/>
      <c r="W2045" s="155" t="str">
        <f t="shared" si="229"/>
        <v/>
      </c>
      <c r="X2045" s="105" t="str">
        <f t="shared" si="230"/>
        <v/>
      </c>
      <c r="Y2045" s="2">
        <f t="shared" si="231"/>
        <v>1998</v>
      </c>
      <c r="Z2045" t="str">
        <f t="shared" si="232"/>
        <v>Kg13U</v>
      </c>
    </row>
    <row r="2046" spans="1:26">
      <c r="A2046" s="3">
        <f>ROW()</f>
        <v>2046</v>
      </c>
      <c r="B2046" s="184">
        <f t="shared" ref="B2046:B2109" si="233">B2045+1</f>
        <v>1999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4582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34">IF(E2046=F2046,"","NOT EQUAL")</f>
        <v>NOT EQUAL</v>
      </c>
      <c r="Q2046"/>
      <c r="R2046"/>
      <c r="S2046" s="151">
        <f t="shared" ref="S2046:S2109" si="235">IF(X2046&lt;&gt;"",S2045+1,S2045)</f>
        <v>313</v>
      </c>
      <c r="T2046" s="3" t="s">
        <v>4634</v>
      </c>
      <c r="U2046" s="114"/>
      <c r="V2046" s="114"/>
      <c r="W2046" s="155" t="str">
        <f t="shared" ref="W2046:W2109" si="236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37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38">B2046</f>
        <v>1999</v>
      </c>
      <c r="Z2046" t="str">
        <f t="shared" ref="Z2046:Z2109" si="239">M2046</f>
        <v>K_14U</v>
      </c>
    </row>
    <row r="2047" spans="1:26">
      <c r="A2047" s="3">
        <f>ROW()</f>
        <v>2047</v>
      </c>
      <c r="B2047" s="184">
        <f t="shared" si="233"/>
        <v>2000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4582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34"/>
        <v>NOT EQUAL</v>
      </c>
      <c r="Q2047"/>
      <c r="R2047"/>
      <c r="S2047" s="151">
        <f t="shared" si="235"/>
        <v>313</v>
      </c>
      <c r="T2047" s="3" t="s">
        <v>4634</v>
      </c>
      <c r="U2047" s="114"/>
      <c r="V2047" s="114"/>
      <c r="W2047" s="155" t="str">
        <f t="shared" si="236"/>
        <v/>
      </c>
      <c r="X2047" s="105" t="str">
        <f t="shared" si="237"/>
        <v/>
      </c>
      <c r="Y2047" s="2">
        <f t="shared" si="238"/>
        <v>2000</v>
      </c>
      <c r="Z2047" t="str">
        <f t="shared" si="239"/>
        <v>Kf14U</v>
      </c>
    </row>
    <row r="2048" spans="1:26">
      <c r="A2048" s="3">
        <f>ROW()</f>
        <v>2048</v>
      </c>
      <c r="B2048" s="184">
        <f t="shared" si="233"/>
        <v>2001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4582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34"/>
        <v>NOT EQUAL</v>
      </c>
      <c r="Q2048"/>
      <c r="R2048"/>
      <c r="S2048" s="151">
        <f t="shared" si="235"/>
        <v>313</v>
      </c>
      <c r="T2048" s="3" t="s">
        <v>4634</v>
      </c>
      <c r="U2048" s="114"/>
      <c r="V2048" s="114"/>
      <c r="W2048" s="155" t="str">
        <f t="shared" si="236"/>
        <v/>
      </c>
      <c r="X2048" s="105" t="str">
        <f t="shared" si="237"/>
        <v/>
      </c>
      <c r="Y2048" s="2">
        <f t="shared" si="238"/>
        <v>2001</v>
      </c>
      <c r="Z2048" t="str">
        <f t="shared" si="239"/>
        <v>Kg14U</v>
      </c>
    </row>
    <row r="2049" spans="1:26">
      <c r="A2049" s="3">
        <f>ROW()</f>
        <v>2049</v>
      </c>
      <c r="B2049" s="184">
        <f t="shared" si="233"/>
        <v>2002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4582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34"/>
        <v>NOT EQUAL</v>
      </c>
      <c r="Q2049"/>
      <c r="R2049"/>
      <c r="S2049" s="151">
        <f t="shared" si="235"/>
        <v>313</v>
      </c>
      <c r="T2049" s="3" t="s">
        <v>4634</v>
      </c>
      <c r="U2049" s="114"/>
      <c r="V2049" s="114"/>
      <c r="W2049" s="155" t="str">
        <f t="shared" si="236"/>
        <v/>
      </c>
      <c r="X2049" s="105" t="str">
        <f t="shared" si="237"/>
        <v/>
      </c>
      <c r="Y2049" s="2">
        <f t="shared" si="238"/>
        <v>2002</v>
      </c>
      <c r="Z2049" t="str">
        <f t="shared" si="239"/>
        <v>K_15U</v>
      </c>
    </row>
    <row r="2050" spans="1:26">
      <c r="A2050" s="3">
        <f>ROW()</f>
        <v>2050</v>
      </c>
      <c r="B2050" s="184">
        <f t="shared" si="233"/>
        <v>2003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4582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34"/>
        <v>NOT EQUAL</v>
      </c>
      <c r="Q2050"/>
      <c r="R2050"/>
      <c r="S2050" s="151">
        <f t="shared" si="235"/>
        <v>313</v>
      </c>
      <c r="T2050" s="3" t="s">
        <v>4634</v>
      </c>
      <c r="U2050" s="114"/>
      <c r="V2050" s="114"/>
      <c r="W2050" s="155" t="str">
        <f t="shared" si="236"/>
        <v/>
      </c>
      <c r="X2050" s="105" t="str">
        <f t="shared" si="237"/>
        <v/>
      </c>
      <c r="Y2050" s="2">
        <f t="shared" si="238"/>
        <v>2003</v>
      </c>
      <c r="Z2050" t="str">
        <f t="shared" si="239"/>
        <v>Kf15U</v>
      </c>
    </row>
    <row r="2051" spans="1:26">
      <c r="A2051" s="3">
        <f>ROW()</f>
        <v>2051</v>
      </c>
      <c r="B2051" s="184">
        <f t="shared" si="233"/>
        <v>2004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4582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34"/>
        <v>NOT EQUAL</v>
      </c>
      <c r="Q2051"/>
      <c r="R2051"/>
      <c r="S2051" s="151">
        <f t="shared" si="235"/>
        <v>313</v>
      </c>
      <c r="T2051" s="3" t="s">
        <v>4634</v>
      </c>
      <c r="U2051" s="114"/>
      <c r="V2051" s="114"/>
      <c r="W2051" s="155" t="str">
        <f t="shared" si="236"/>
        <v/>
      </c>
      <c r="X2051" s="105" t="str">
        <f t="shared" si="237"/>
        <v/>
      </c>
      <c r="Y2051" s="2">
        <f t="shared" si="238"/>
        <v>2004</v>
      </c>
      <c r="Z2051" t="str">
        <f t="shared" si="239"/>
        <v>Kg15U</v>
      </c>
    </row>
    <row r="2052" spans="1:26">
      <c r="A2052" s="3">
        <f>ROW()</f>
        <v>2052</v>
      </c>
      <c r="B2052" s="184">
        <f t="shared" si="233"/>
        <v>2005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4582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34"/>
        <v>NOT EQUAL</v>
      </c>
      <c r="Q2052"/>
      <c r="R2052"/>
      <c r="S2052" s="151">
        <f t="shared" si="235"/>
        <v>313</v>
      </c>
      <c r="T2052" s="3" t="s">
        <v>4634</v>
      </c>
      <c r="U2052" s="114"/>
      <c r="V2052" s="114"/>
      <c r="W2052" s="155" t="str">
        <f t="shared" si="236"/>
        <v/>
      </c>
      <c r="X2052" s="105" t="str">
        <f t="shared" si="237"/>
        <v/>
      </c>
      <c r="Y2052" s="2">
        <f t="shared" si="238"/>
        <v>2005</v>
      </c>
      <c r="Z2052" t="str">
        <f t="shared" si="239"/>
        <v>K_16U</v>
      </c>
    </row>
    <row r="2053" spans="1:26">
      <c r="A2053" s="3">
        <f>ROW()</f>
        <v>2053</v>
      </c>
      <c r="B2053" s="184">
        <f t="shared" si="233"/>
        <v>2006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4582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34"/>
        <v>NOT EQUAL</v>
      </c>
      <c r="Q2053"/>
      <c r="R2053"/>
      <c r="S2053" s="151">
        <f t="shared" si="235"/>
        <v>313</v>
      </c>
      <c r="T2053" s="3" t="s">
        <v>4634</v>
      </c>
      <c r="U2053" s="114"/>
      <c r="V2053" s="114"/>
      <c r="W2053" s="155" t="str">
        <f t="shared" si="236"/>
        <v/>
      </c>
      <c r="X2053" s="105" t="str">
        <f t="shared" si="237"/>
        <v/>
      </c>
      <c r="Y2053" s="2">
        <f t="shared" si="238"/>
        <v>2006</v>
      </c>
      <c r="Z2053" t="str">
        <f t="shared" si="239"/>
        <v>Kf16U</v>
      </c>
    </row>
    <row r="2054" spans="1:26">
      <c r="A2054" s="3">
        <f>ROW()</f>
        <v>2054</v>
      </c>
      <c r="B2054" s="184">
        <f t="shared" si="233"/>
        <v>2007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4582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34"/>
        <v>NOT EQUAL</v>
      </c>
      <c r="Q2054"/>
      <c r="R2054"/>
      <c r="S2054" s="151">
        <f t="shared" si="235"/>
        <v>313</v>
      </c>
      <c r="T2054" s="3" t="s">
        <v>4634</v>
      </c>
      <c r="U2054" s="114"/>
      <c r="V2054" s="114"/>
      <c r="W2054" s="155" t="str">
        <f t="shared" si="236"/>
        <v/>
      </c>
      <c r="X2054" s="105" t="str">
        <f t="shared" si="237"/>
        <v/>
      </c>
      <c r="Y2054" s="2">
        <f t="shared" si="238"/>
        <v>2007</v>
      </c>
      <c r="Z2054" t="str">
        <f t="shared" si="239"/>
        <v>Kg16U</v>
      </c>
    </row>
    <row r="2055" spans="1:26">
      <c r="A2055" s="3">
        <f>ROW()</f>
        <v>2055</v>
      </c>
      <c r="B2055" s="184">
        <f t="shared" si="233"/>
        <v>2008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4582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34"/>
        <v>NOT EQUAL</v>
      </c>
      <c r="Q2055"/>
      <c r="R2055"/>
      <c r="S2055" s="151">
        <f t="shared" si="235"/>
        <v>313</v>
      </c>
      <c r="T2055" s="3" t="s">
        <v>4634</v>
      </c>
      <c r="U2055" s="114"/>
      <c r="V2055" s="114"/>
      <c r="W2055" s="155" t="str">
        <f t="shared" si="236"/>
        <v/>
      </c>
      <c r="X2055" s="105" t="str">
        <f t="shared" si="237"/>
        <v/>
      </c>
      <c r="Y2055" s="2">
        <f t="shared" si="238"/>
        <v>2008</v>
      </c>
      <c r="Z2055" t="str">
        <f t="shared" si="239"/>
        <v>K_17U</v>
      </c>
    </row>
    <row r="2056" spans="1:26">
      <c r="A2056" s="3">
        <f>ROW()</f>
        <v>2056</v>
      </c>
      <c r="B2056" s="184">
        <f t="shared" si="233"/>
        <v>2009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4582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34"/>
        <v>NOT EQUAL</v>
      </c>
      <c r="Q2056"/>
      <c r="R2056"/>
      <c r="S2056" s="151">
        <f t="shared" si="235"/>
        <v>313</v>
      </c>
      <c r="T2056" s="3" t="s">
        <v>4634</v>
      </c>
      <c r="U2056" s="114"/>
      <c r="V2056" s="114"/>
      <c r="W2056" s="155" t="str">
        <f t="shared" si="236"/>
        <v/>
      </c>
      <c r="X2056" s="105" t="str">
        <f t="shared" si="237"/>
        <v/>
      </c>
      <c r="Y2056" s="2">
        <f t="shared" si="238"/>
        <v>2009</v>
      </c>
      <c r="Z2056" t="str">
        <f t="shared" si="239"/>
        <v>Kf17U</v>
      </c>
    </row>
    <row r="2057" spans="1:26">
      <c r="A2057" s="3">
        <f>ROW()</f>
        <v>2057</v>
      </c>
      <c r="B2057" s="184">
        <f t="shared" si="233"/>
        <v>2010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4582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34"/>
        <v>NOT EQUAL</v>
      </c>
      <c r="Q2057"/>
      <c r="R2057"/>
      <c r="S2057" s="151">
        <f t="shared" si="235"/>
        <v>313</v>
      </c>
      <c r="T2057" s="3" t="s">
        <v>4634</v>
      </c>
      <c r="U2057" s="114"/>
      <c r="V2057" s="114"/>
      <c r="W2057" s="155" t="str">
        <f t="shared" si="236"/>
        <v/>
      </c>
      <c r="X2057" s="105" t="str">
        <f t="shared" si="237"/>
        <v/>
      </c>
      <c r="Y2057" s="2">
        <f t="shared" si="238"/>
        <v>2010</v>
      </c>
      <c r="Z2057" t="str">
        <f t="shared" si="239"/>
        <v>Kg17U</v>
      </c>
    </row>
    <row r="2058" spans="1:26">
      <c r="A2058" s="3">
        <f>ROW()</f>
        <v>2058</v>
      </c>
      <c r="B2058" s="184">
        <f t="shared" si="233"/>
        <v>2011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4582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34"/>
        <v>NOT EQUAL</v>
      </c>
      <c r="Q2058"/>
      <c r="R2058"/>
      <c r="S2058" s="151">
        <f t="shared" si="235"/>
        <v>313</v>
      </c>
      <c r="T2058" s="3" t="s">
        <v>4634</v>
      </c>
      <c r="U2058" s="114"/>
      <c r="V2058" s="114"/>
      <c r="W2058" s="155" t="str">
        <f t="shared" si="236"/>
        <v/>
      </c>
      <c r="X2058" s="105" t="str">
        <f t="shared" si="237"/>
        <v/>
      </c>
      <c r="Y2058" s="2">
        <f t="shared" si="238"/>
        <v>2011</v>
      </c>
      <c r="Z2058" t="str">
        <f t="shared" si="239"/>
        <v>K_18U</v>
      </c>
    </row>
    <row r="2059" spans="1:26">
      <c r="A2059" s="3">
        <f>ROW()</f>
        <v>2059</v>
      </c>
      <c r="B2059" s="184">
        <f t="shared" si="233"/>
        <v>2012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4582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34"/>
        <v>NOT EQUAL</v>
      </c>
      <c r="Q2059"/>
      <c r="R2059"/>
      <c r="S2059" s="151">
        <f t="shared" si="235"/>
        <v>313</v>
      </c>
      <c r="T2059" s="3" t="s">
        <v>4634</v>
      </c>
      <c r="U2059" s="114"/>
      <c r="V2059" s="114"/>
      <c r="W2059" s="155" t="str">
        <f t="shared" si="236"/>
        <v/>
      </c>
      <c r="X2059" s="105" t="str">
        <f t="shared" si="237"/>
        <v/>
      </c>
      <c r="Y2059" s="2">
        <f t="shared" si="238"/>
        <v>2012</v>
      </c>
      <c r="Z2059" t="str">
        <f t="shared" si="239"/>
        <v>Kf18U</v>
      </c>
    </row>
    <row r="2060" spans="1:26">
      <c r="A2060" s="3">
        <f>ROW()</f>
        <v>2060</v>
      </c>
      <c r="B2060" s="184">
        <f t="shared" si="233"/>
        <v>2013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4582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34"/>
        <v>NOT EQUAL</v>
      </c>
      <c r="Q2060"/>
      <c r="R2060"/>
      <c r="S2060" s="151">
        <f t="shared" si="235"/>
        <v>313</v>
      </c>
      <c r="T2060" s="3" t="s">
        <v>4634</v>
      </c>
      <c r="U2060" s="114"/>
      <c r="V2060" s="114"/>
      <c r="W2060" s="155" t="str">
        <f t="shared" si="236"/>
        <v/>
      </c>
      <c r="X2060" s="105" t="str">
        <f t="shared" si="237"/>
        <v/>
      </c>
      <c r="Y2060" s="2">
        <f t="shared" si="238"/>
        <v>2013</v>
      </c>
      <c r="Z2060" t="str">
        <f t="shared" si="239"/>
        <v>Kg18U</v>
      </c>
    </row>
    <row r="2061" spans="1:26">
      <c r="A2061" s="3">
        <f>ROW()</f>
        <v>2061</v>
      </c>
      <c r="B2061" s="184">
        <f t="shared" si="233"/>
        <v>2014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4582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34"/>
        <v>NOT EQUAL</v>
      </c>
      <c r="Q2061"/>
      <c r="R2061"/>
      <c r="S2061" s="151">
        <f t="shared" si="235"/>
        <v>313</v>
      </c>
      <c r="T2061" s="3" t="s">
        <v>4634</v>
      </c>
      <c r="U2061" s="114"/>
      <c r="V2061" s="114"/>
      <c r="W2061" s="155" t="str">
        <f t="shared" si="236"/>
        <v/>
      </c>
      <c r="X2061" s="105" t="str">
        <f t="shared" si="237"/>
        <v/>
      </c>
      <c r="Y2061" s="2">
        <f t="shared" si="238"/>
        <v>2014</v>
      </c>
      <c r="Z2061" t="str">
        <f t="shared" si="239"/>
        <v>K_19U</v>
      </c>
    </row>
    <row r="2062" spans="1:26">
      <c r="A2062" s="3">
        <f>ROW()</f>
        <v>2062</v>
      </c>
      <c r="B2062" s="184">
        <f t="shared" si="233"/>
        <v>2015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4582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34"/>
        <v>NOT EQUAL</v>
      </c>
      <c r="Q2062"/>
      <c r="R2062"/>
      <c r="S2062" s="151">
        <f t="shared" si="235"/>
        <v>313</v>
      </c>
      <c r="T2062" s="3" t="s">
        <v>4634</v>
      </c>
      <c r="U2062" s="114"/>
      <c r="V2062" s="114"/>
      <c r="W2062" s="155" t="str">
        <f t="shared" si="236"/>
        <v/>
      </c>
      <c r="X2062" s="105" t="str">
        <f t="shared" si="237"/>
        <v/>
      </c>
      <c r="Y2062" s="2">
        <f t="shared" si="238"/>
        <v>2015</v>
      </c>
      <c r="Z2062" t="str">
        <f t="shared" si="239"/>
        <v>Kf19U</v>
      </c>
    </row>
    <row r="2063" spans="1:26">
      <c r="A2063" s="3">
        <f>ROW()</f>
        <v>2063</v>
      </c>
      <c r="B2063" s="184">
        <f t="shared" si="233"/>
        <v>2016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4582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34"/>
        <v>NOT EQUAL</v>
      </c>
      <c r="Q2063"/>
      <c r="R2063"/>
      <c r="S2063" s="151">
        <f t="shared" si="235"/>
        <v>313</v>
      </c>
      <c r="T2063" s="3" t="s">
        <v>4634</v>
      </c>
      <c r="U2063" s="114"/>
      <c r="V2063" s="114"/>
      <c r="W2063" s="155" t="str">
        <f t="shared" si="236"/>
        <v/>
      </c>
      <c r="X2063" s="105" t="str">
        <f t="shared" si="237"/>
        <v/>
      </c>
      <c r="Y2063" s="2">
        <f t="shared" si="238"/>
        <v>2016</v>
      </c>
      <c r="Z2063" t="str">
        <f t="shared" si="239"/>
        <v>Kg19U</v>
      </c>
    </row>
    <row r="2064" spans="1:26">
      <c r="A2064" s="3">
        <f>ROW()</f>
        <v>2064</v>
      </c>
      <c r="B2064" s="184">
        <f t="shared" si="233"/>
        <v>2017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4582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34"/>
        <v>NOT EQUAL</v>
      </c>
      <c r="Q2064"/>
      <c r="R2064"/>
      <c r="S2064" s="151">
        <f t="shared" si="235"/>
        <v>313</v>
      </c>
      <c r="T2064" s="3" t="s">
        <v>4634</v>
      </c>
      <c r="U2064" s="114"/>
      <c r="V2064" s="114"/>
      <c r="W2064" s="155" t="str">
        <f t="shared" si="236"/>
        <v/>
      </c>
      <c r="X2064" s="105" t="str">
        <f t="shared" si="237"/>
        <v/>
      </c>
      <c r="Y2064" s="2">
        <f t="shared" si="238"/>
        <v>2017</v>
      </c>
      <c r="Z2064" t="str">
        <f t="shared" si="239"/>
        <v>K_20U</v>
      </c>
    </row>
    <row r="2065" spans="1:26">
      <c r="A2065" s="3">
        <f>ROW()</f>
        <v>2065</v>
      </c>
      <c r="B2065" s="184">
        <f t="shared" si="233"/>
        <v>2018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4582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34"/>
        <v>NOT EQUAL</v>
      </c>
      <c r="Q2065"/>
      <c r="R2065"/>
      <c r="S2065" s="151">
        <f t="shared" si="235"/>
        <v>313</v>
      </c>
      <c r="T2065" s="3" t="s">
        <v>4634</v>
      </c>
      <c r="U2065" s="114"/>
      <c r="V2065" s="114"/>
      <c r="W2065" s="155" t="str">
        <f t="shared" si="236"/>
        <v/>
      </c>
      <c r="X2065" s="105" t="str">
        <f t="shared" si="237"/>
        <v/>
      </c>
      <c r="Y2065" s="2">
        <f t="shared" si="238"/>
        <v>2018</v>
      </c>
      <c r="Z2065" t="str">
        <f t="shared" si="239"/>
        <v>Kf20U</v>
      </c>
    </row>
    <row r="2066" spans="1:26">
      <c r="A2066" s="3">
        <f>ROW()</f>
        <v>2066</v>
      </c>
      <c r="B2066" s="184">
        <f t="shared" si="233"/>
        <v>2019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4582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34"/>
        <v>NOT EQUAL</v>
      </c>
      <c r="Q2066"/>
      <c r="R2066"/>
      <c r="S2066" s="151">
        <f t="shared" si="235"/>
        <v>313</v>
      </c>
      <c r="T2066" s="3" t="s">
        <v>4634</v>
      </c>
      <c r="U2066" s="114"/>
      <c r="V2066" s="114"/>
      <c r="W2066" s="155" t="str">
        <f t="shared" si="236"/>
        <v/>
      </c>
      <c r="X2066" s="105" t="str">
        <f t="shared" si="237"/>
        <v/>
      </c>
      <c r="Y2066" s="2">
        <f t="shared" si="238"/>
        <v>2019</v>
      </c>
      <c r="Z2066" t="str">
        <f t="shared" si="239"/>
        <v>Kg20U</v>
      </c>
    </row>
    <row r="2067" spans="1:26">
      <c r="A2067" s="3">
        <f>ROW()</f>
        <v>2067</v>
      </c>
      <c r="B2067" s="184">
        <f t="shared" si="233"/>
        <v>2020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4582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34"/>
        <v>NOT EQUAL</v>
      </c>
      <c r="Q2067"/>
      <c r="R2067"/>
      <c r="S2067" s="151">
        <f t="shared" si="235"/>
        <v>313</v>
      </c>
      <c r="T2067" s="3" t="s">
        <v>4634</v>
      </c>
      <c r="U2067" s="114"/>
      <c r="V2067" s="114"/>
      <c r="W2067" s="155" t="str">
        <f t="shared" si="236"/>
        <v/>
      </c>
      <c r="X2067" s="105" t="str">
        <f t="shared" si="237"/>
        <v/>
      </c>
      <c r="Y2067" s="2">
        <f t="shared" si="238"/>
        <v>2020</v>
      </c>
      <c r="Z2067" t="str">
        <f t="shared" si="239"/>
        <v>K_21U</v>
      </c>
    </row>
    <row r="2068" spans="1:26">
      <c r="A2068" s="3">
        <f>ROW()</f>
        <v>2068</v>
      </c>
      <c r="B2068" s="184">
        <f t="shared" si="233"/>
        <v>2021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4582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34"/>
        <v>NOT EQUAL</v>
      </c>
      <c r="Q2068"/>
      <c r="R2068"/>
      <c r="S2068" s="151">
        <f t="shared" si="235"/>
        <v>313</v>
      </c>
      <c r="T2068" s="3" t="s">
        <v>4634</v>
      </c>
      <c r="U2068" s="114"/>
      <c r="V2068" s="114"/>
      <c r="W2068" s="155" t="str">
        <f t="shared" si="236"/>
        <v/>
      </c>
      <c r="X2068" s="105" t="str">
        <f t="shared" si="237"/>
        <v/>
      </c>
      <c r="Y2068" s="2">
        <f t="shared" si="238"/>
        <v>2021</v>
      </c>
      <c r="Z2068" t="str">
        <f t="shared" si="239"/>
        <v>Kf21U</v>
      </c>
    </row>
    <row r="2069" spans="1:26">
      <c r="A2069" s="3">
        <f>ROW()</f>
        <v>2069</v>
      </c>
      <c r="B2069" s="184">
        <f t="shared" si="233"/>
        <v>2022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4582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34"/>
        <v>NOT EQUAL</v>
      </c>
      <c r="Q2069"/>
      <c r="R2069"/>
      <c r="S2069" s="151">
        <f t="shared" si="235"/>
        <v>313</v>
      </c>
      <c r="T2069" s="3" t="s">
        <v>4634</v>
      </c>
      <c r="U2069" s="114"/>
      <c r="V2069" s="114"/>
      <c r="W2069" s="155" t="str">
        <f t="shared" si="236"/>
        <v/>
      </c>
      <c r="X2069" s="105" t="str">
        <f t="shared" si="237"/>
        <v/>
      </c>
      <c r="Y2069" s="2">
        <f t="shared" si="238"/>
        <v>2022</v>
      </c>
      <c r="Z2069" t="str">
        <f t="shared" si="239"/>
        <v>Kg21U</v>
      </c>
    </row>
    <row r="2070" spans="1:26">
      <c r="A2070" s="3">
        <f>ROW()</f>
        <v>2070</v>
      </c>
      <c r="B2070" s="184">
        <f t="shared" si="233"/>
        <v>2023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4582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34"/>
        <v>NOT EQUAL</v>
      </c>
      <c r="Q2070"/>
      <c r="R2070"/>
      <c r="S2070" s="151">
        <f t="shared" si="235"/>
        <v>313</v>
      </c>
      <c r="T2070" s="3" t="s">
        <v>4634</v>
      </c>
      <c r="U2070" s="114"/>
      <c r="V2070" s="114"/>
      <c r="W2070" s="155" t="str">
        <f t="shared" si="236"/>
        <v/>
      </c>
      <c r="X2070" s="105" t="str">
        <f t="shared" si="237"/>
        <v/>
      </c>
      <c r="Y2070" s="2">
        <f t="shared" si="238"/>
        <v>2023</v>
      </c>
      <c r="Z2070" t="str">
        <f t="shared" si="239"/>
        <v>K_22U</v>
      </c>
    </row>
    <row r="2071" spans="1:26">
      <c r="A2071" s="3">
        <f>ROW()</f>
        <v>2071</v>
      </c>
      <c r="B2071" s="184">
        <f t="shared" si="233"/>
        <v>2024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4582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34"/>
        <v>NOT EQUAL</v>
      </c>
      <c r="Q2071"/>
      <c r="R2071"/>
      <c r="S2071" s="151">
        <f t="shared" si="235"/>
        <v>313</v>
      </c>
      <c r="T2071" s="3" t="s">
        <v>4634</v>
      </c>
      <c r="U2071" s="114"/>
      <c r="V2071" s="114"/>
      <c r="W2071" s="155" t="str">
        <f t="shared" si="236"/>
        <v/>
      </c>
      <c r="X2071" s="105" t="str">
        <f t="shared" si="237"/>
        <v/>
      </c>
      <c r="Y2071" s="2">
        <f t="shared" si="238"/>
        <v>2024</v>
      </c>
      <c r="Z2071" t="str">
        <f t="shared" si="239"/>
        <v>Kf22U</v>
      </c>
    </row>
    <row r="2072" spans="1:26" s="32" customFormat="1">
      <c r="A2072" s="3">
        <f>ROW()</f>
        <v>2072</v>
      </c>
      <c r="B2072" s="184">
        <f t="shared" si="233"/>
        <v>2025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4582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34"/>
        <v>NOT EQUAL</v>
      </c>
      <c r="Q2072"/>
      <c r="R2072"/>
      <c r="S2072" s="151">
        <f t="shared" si="235"/>
        <v>313</v>
      </c>
      <c r="T2072" s="3" t="s">
        <v>4634</v>
      </c>
      <c r="U2072" s="114"/>
      <c r="V2072" s="114"/>
      <c r="W2072" s="155" t="str">
        <f t="shared" si="236"/>
        <v/>
      </c>
      <c r="X2072" s="105" t="str">
        <f t="shared" si="237"/>
        <v/>
      </c>
      <c r="Y2072" s="2">
        <f t="shared" si="238"/>
        <v>2025</v>
      </c>
      <c r="Z2072" t="str">
        <f t="shared" si="239"/>
        <v>Kg22U</v>
      </c>
    </row>
    <row r="2073" spans="1:26">
      <c r="A2073" s="3">
        <f>ROW()</f>
        <v>2073</v>
      </c>
      <c r="B2073" s="184">
        <f t="shared" si="233"/>
        <v>2026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4582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34"/>
        <v>NOT EQUAL</v>
      </c>
      <c r="Q2073"/>
      <c r="R2073"/>
      <c r="S2073" s="151">
        <f t="shared" si="235"/>
        <v>313</v>
      </c>
      <c r="T2073" s="3" t="s">
        <v>4634</v>
      </c>
      <c r="U2073" s="114"/>
      <c r="V2073" s="114"/>
      <c r="W2073" s="155" t="str">
        <f t="shared" si="236"/>
        <v/>
      </c>
      <c r="X2073" s="105" t="str">
        <f t="shared" si="237"/>
        <v/>
      </c>
      <c r="Y2073" s="2">
        <f t="shared" si="238"/>
        <v>2026</v>
      </c>
      <c r="Z2073" t="str">
        <f t="shared" si="239"/>
        <v>K_23U</v>
      </c>
    </row>
    <row r="2074" spans="1:26" s="32" customFormat="1">
      <c r="A2074" s="3">
        <f>ROW()</f>
        <v>2074</v>
      </c>
      <c r="B2074" s="184">
        <f t="shared" si="233"/>
        <v>2027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4582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34"/>
        <v>NOT EQUAL</v>
      </c>
      <c r="Q2074"/>
      <c r="R2074"/>
      <c r="S2074" s="151">
        <f t="shared" si="235"/>
        <v>313</v>
      </c>
      <c r="T2074" s="3" t="s">
        <v>4634</v>
      </c>
      <c r="U2074" s="114"/>
      <c r="V2074" s="114"/>
      <c r="W2074" s="155" t="str">
        <f t="shared" si="236"/>
        <v/>
      </c>
      <c r="X2074" s="105" t="str">
        <f t="shared" si="237"/>
        <v/>
      </c>
      <c r="Y2074" s="2">
        <f t="shared" si="238"/>
        <v>2027</v>
      </c>
      <c r="Z2074" t="str">
        <f t="shared" si="239"/>
        <v>Kf23U</v>
      </c>
    </row>
    <row r="2075" spans="1:26">
      <c r="A2075" s="3">
        <f>ROW()</f>
        <v>2075</v>
      </c>
      <c r="B2075" s="184">
        <f t="shared" si="233"/>
        <v>2028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4582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34"/>
        <v>NOT EQUAL</v>
      </c>
      <c r="Q2075"/>
      <c r="R2075"/>
      <c r="S2075" s="151">
        <f t="shared" si="235"/>
        <v>313</v>
      </c>
      <c r="T2075" s="3" t="s">
        <v>4634</v>
      </c>
      <c r="U2075" s="114"/>
      <c r="V2075" s="114"/>
      <c r="W2075" s="155" t="str">
        <f t="shared" si="236"/>
        <v/>
      </c>
      <c r="X2075" s="105" t="str">
        <f t="shared" si="237"/>
        <v/>
      </c>
      <c r="Y2075" s="2">
        <f t="shared" si="238"/>
        <v>2028</v>
      </c>
      <c r="Z2075" t="str">
        <f t="shared" si="239"/>
        <v>Kg23U</v>
      </c>
    </row>
    <row r="2076" spans="1:26" s="32" customFormat="1">
      <c r="A2076" s="3">
        <f>ROW()</f>
        <v>2076</v>
      </c>
      <c r="B2076" s="184">
        <f t="shared" si="233"/>
        <v>2029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4582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34"/>
        <v>NOT EQUAL</v>
      </c>
      <c r="Q2076"/>
      <c r="R2076"/>
      <c r="S2076" s="151">
        <f t="shared" si="235"/>
        <v>313</v>
      </c>
      <c r="T2076" s="3" t="s">
        <v>4634</v>
      </c>
      <c r="U2076" s="114"/>
      <c r="V2076" s="114"/>
      <c r="W2076" s="155" t="str">
        <f t="shared" si="236"/>
        <v/>
      </c>
      <c r="X2076" s="105" t="str">
        <f t="shared" si="237"/>
        <v/>
      </c>
      <c r="Y2076" s="2">
        <f t="shared" si="238"/>
        <v>2029</v>
      </c>
      <c r="Z2076" t="str">
        <f t="shared" si="239"/>
        <v>K_24U</v>
      </c>
    </row>
    <row r="2077" spans="1:26">
      <c r="A2077" s="3">
        <f>ROW()</f>
        <v>2077</v>
      </c>
      <c r="B2077" s="184">
        <f t="shared" si="233"/>
        <v>2030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4582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34"/>
        <v>NOT EQUAL</v>
      </c>
      <c r="Q2077"/>
      <c r="R2077"/>
      <c r="S2077" s="151">
        <f t="shared" si="235"/>
        <v>313</v>
      </c>
      <c r="T2077" s="3" t="s">
        <v>4634</v>
      </c>
      <c r="U2077" s="114"/>
      <c r="V2077" s="114"/>
      <c r="W2077" s="155" t="str">
        <f t="shared" si="236"/>
        <v/>
      </c>
      <c r="X2077" s="105" t="str">
        <f t="shared" si="237"/>
        <v/>
      </c>
      <c r="Y2077" s="2">
        <f t="shared" si="238"/>
        <v>2030</v>
      </c>
      <c r="Z2077" t="str">
        <f t="shared" si="239"/>
        <v>Kf24U</v>
      </c>
    </row>
    <row r="2078" spans="1:26" s="32" customFormat="1">
      <c r="A2078" s="3">
        <f>ROW()</f>
        <v>2078</v>
      </c>
      <c r="B2078" s="184">
        <f t="shared" si="233"/>
        <v>2031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4582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34"/>
        <v>NOT EQUAL</v>
      </c>
      <c r="Q2078"/>
      <c r="R2078"/>
      <c r="S2078" s="151">
        <f t="shared" si="235"/>
        <v>313</v>
      </c>
      <c r="T2078" s="3" t="s">
        <v>4634</v>
      </c>
      <c r="U2078" s="114"/>
      <c r="V2078" s="114"/>
      <c r="W2078" s="155" t="str">
        <f t="shared" si="236"/>
        <v/>
      </c>
      <c r="X2078" s="105" t="str">
        <f t="shared" si="237"/>
        <v/>
      </c>
      <c r="Y2078" s="2">
        <f t="shared" si="238"/>
        <v>2031</v>
      </c>
      <c r="Z2078" t="str">
        <f t="shared" si="239"/>
        <v>Kg24U</v>
      </c>
    </row>
    <row r="2079" spans="1:26">
      <c r="A2079" s="3">
        <f>ROW()</f>
        <v>2079</v>
      </c>
      <c r="B2079" s="184">
        <f t="shared" si="233"/>
        <v>2032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4582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34"/>
        <v>NOT EQUAL</v>
      </c>
      <c r="Q2079"/>
      <c r="R2079"/>
      <c r="S2079" s="151">
        <f t="shared" si="235"/>
        <v>313</v>
      </c>
      <c r="T2079" s="3" t="s">
        <v>4634</v>
      </c>
      <c r="U2079" s="114"/>
      <c r="V2079" s="114"/>
      <c r="W2079" s="155" t="str">
        <f t="shared" si="236"/>
        <v/>
      </c>
      <c r="X2079" s="105" t="str">
        <f t="shared" si="237"/>
        <v/>
      </c>
      <c r="Y2079" s="2">
        <f t="shared" si="238"/>
        <v>2032</v>
      </c>
      <c r="Z2079" t="str">
        <f t="shared" si="239"/>
        <v>K_25U</v>
      </c>
    </row>
    <row r="2080" spans="1:26">
      <c r="A2080" s="3">
        <f>ROW()</f>
        <v>2080</v>
      </c>
      <c r="B2080" s="184">
        <f t="shared" si="233"/>
        <v>2033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4582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34"/>
        <v>NOT EQUAL</v>
      </c>
      <c r="Q2080"/>
      <c r="R2080"/>
      <c r="S2080" s="151">
        <f t="shared" si="235"/>
        <v>313</v>
      </c>
      <c r="T2080" s="3" t="s">
        <v>4634</v>
      </c>
      <c r="U2080" s="114"/>
      <c r="V2080" s="114"/>
      <c r="W2080" s="155" t="str">
        <f t="shared" si="236"/>
        <v/>
      </c>
      <c r="X2080" s="105" t="str">
        <f t="shared" si="237"/>
        <v/>
      </c>
      <c r="Y2080" s="2">
        <f t="shared" si="238"/>
        <v>2033</v>
      </c>
      <c r="Z2080" t="str">
        <f t="shared" si="239"/>
        <v>Kf25U</v>
      </c>
    </row>
    <row r="2081" spans="1:26">
      <c r="A2081" s="3">
        <f>ROW()</f>
        <v>2081</v>
      </c>
      <c r="B2081" s="184">
        <f t="shared" si="233"/>
        <v>2034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4582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34"/>
        <v>NOT EQUAL</v>
      </c>
      <c r="Q2081"/>
      <c r="R2081"/>
      <c r="S2081" s="151">
        <f t="shared" si="235"/>
        <v>313</v>
      </c>
      <c r="T2081" s="3" t="s">
        <v>4634</v>
      </c>
      <c r="U2081" s="114"/>
      <c r="V2081" s="114"/>
      <c r="W2081" s="155" t="str">
        <f t="shared" si="236"/>
        <v/>
      </c>
      <c r="X2081" s="105" t="str">
        <f t="shared" si="237"/>
        <v/>
      </c>
      <c r="Y2081" s="2">
        <f t="shared" si="238"/>
        <v>2034</v>
      </c>
      <c r="Z2081" t="str">
        <f t="shared" si="239"/>
        <v>Kg25U</v>
      </c>
    </row>
    <row r="2082" spans="1:26">
      <c r="A2082" s="3">
        <f>ROW()</f>
        <v>2082</v>
      </c>
      <c r="B2082" s="184">
        <f t="shared" si="233"/>
        <v>2035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4582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34"/>
        <v>NOT EQUAL</v>
      </c>
      <c r="Q2082"/>
      <c r="R2082"/>
      <c r="S2082" s="151">
        <f t="shared" si="235"/>
        <v>313</v>
      </c>
      <c r="T2082" s="3" t="s">
        <v>4634</v>
      </c>
      <c r="U2082" s="114"/>
      <c r="V2082" s="114"/>
      <c r="W2082" s="155" t="str">
        <f t="shared" si="236"/>
        <v/>
      </c>
      <c r="X2082" s="105" t="str">
        <f t="shared" si="237"/>
        <v/>
      </c>
      <c r="Y2082" s="2">
        <f t="shared" si="238"/>
        <v>2035</v>
      </c>
      <c r="Z2082" t="str">
        <f t="shared" si="239"/>
        <v>K_26U</v>
      </c>
    </row>
    <row r="2083" spans="1:26">
      <c r="A2083" s="3">
        <f>ROW()</f>
        <v>2083</v>
      </c>
      <c r="B2083" s="184">
        <f t="shared" si="233"/>
        <v>2036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4582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34"/>
        <v>NOT EQUAL</v>
      </c>
      <c r="Q2083"/>
      <c r="R2083"/>
      <c r="S2083" s="151">
        <f t="shared" si="235"/>
        <v>313</v>
      </c>
      <c r="T2083" s="3" t="s">
        <v>4634</v>
      </c>
      <c r="U2083" s="114"/>
      <c r="V2083" s="114"/>
      <c r="W2083" s="155" t="str">
        <f t="shared" si="236"/>
        <v/>
      </c>
      <c r="X2083" s="105" t="str">
        <f t="shared" si="237"/>
        <v/>
      </c>
      <c r="Y2083" s="2">
        <f t="shared" si="238"/>
        <v>2036</v>
      </c>
      <c r="Z2083" t="str">
        <f t="shared" si="239"/>
        <v>Kf26U</v>
      </c>
    </row>
    <row r="2084" spans="1:26">
      <c r="A2084" s="3">
        <f>ROW()</f>
        <v>2084</v>
      </c>
      <c r="B2084" s="184">
        <f t="shared" si="233"/>
        <v>2037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4582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34"/>
        <v>NOT EQUAL</v>
      </c>
      <c r="Q2084"/>
      <c r="R2084"/>
      <c r="S2084" s="151">
        <f t="shared" si="235"/>
        <v>313</v>
      </c>
      <c r="T2084" s="3" t="s">
        <v>4634</v>
      </c>
      <c r="U2084" s="114"/>
      <c r="V2084" s="114"/>
      <c r="W2084" s="155" t="str">
        <f t="shared" si="236"/>
        <v/>
      </c>
      <c r="X2084" s="105" t="str">
        <f t="shared" si="237"/>
        <v/>
      </c>
      <c r="Y2084" s="2">
        <f t="shared" si="238"/>
        <v>2037</v>
      </c>
      <c r="Z2084" t="str">
        <f t="shared" si="239"/>
        <v>Kg26U</v>
      </c>
    </row>
    <row r="2085" spans="1:26">
      <c r="A2085" s="3">
        <f>ROW()</f>
        <v>2085</v>
      </c>
      <c r="B2085" s="184">
        <f t="shared" si="233"/>
        <v>2038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4582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34"/>
        <v>NOT EQUAL</v>
      </c>
      <c r="Q2085"/>
      <c r="R2085"/>
      <c r="S2085" s="151">
        <f t="shared" si="235"/>
        <v>313</v>
      </c>
      <c r="T2085" s="3" t="s">
        <v>4634</v>
      </c>
      <c r="U2085" s="114"/>
      <c r="V2085" s="114"/>
      <c r="W2085" s="155" t="str">
        <f t="shared" si="236"/>
        <v/>
      </c>
      <c r="X2085" s="105" t="str">
        <f t="shared" si="237"/>
        <v/>
      </c>
      <c r="Y2085" s="2">
        <f t="shared" si="238"/>
        <v>2038</v>
      </c>
      <c r="Z2085" t="str">
        <f t="shared" si="239"/>
        <v>K_27U</v>
      </c>
    </row>
    <row r="2086" spans="1:26">
      <c r="A2086" s="3">
        <f>ROW()</f>
        <v>2086</v>
      </c>
      <c r="B2086" s="184">
        <f t="shared" si="233"/>
        <v>2039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4582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34"/>
        <v>NOT EQUAL</v>
      </c>
      <c r="Q2086"/>
      <c r="R2086"/>
      <c r="S2086" s="151">
        <f t="shared" si="235"/>
        <v>313</v>
      </c>
      <c r="T2086" s="3" t="s">
        <v>4634</v>
      </c>
      <c r="U2086" s="114"/>
      <c r="V2086" s="114"/>
      <c r="W2086" s="155" t="str">
        <f t="shared" si="236"/>
        <v/>
      </c>
      <c r="X2086" s="105" t="str">
        <f t="shared" si="237"/>
        <v/>
      </c>
      <c r="Y2086" s="2">
        <f t="shared" si="238"/>
        <v>2039</v>
      </c>
      <c r="Z2086" t="str">
        <f t="shared" si="239"/>
        <v>Kf27U</v>
      </c>
    </row>
    <row r="2087" spans="1:26">
      <c r="A2087" s="3">
        <f>ROW()</f>
        <v>2087</v>
      </c>
      <c r="B2087" s="184">
        <f t="shared" si="233"/>
        <v>2040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4582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34"/>
        <v>NOT EQUAL</v>
      </c>
      <c r="Q2087"/>
      <c r="R2087"/>
      <c r="S2087" s="151">
        <f t="shared" si="235"/>
        <v>313</v>
      </c>
      <c r="T2087" s="3" t="s">
        <v>4634</v>
      </c>
      <c r="U2087" s="114"/>
      <c r="V2087" s="114"/>
      <c r="W2087" s="155" t="str">
        <f t="shared" si="236"/>
        <v/>
      </c>
      <c r="X2087" s="105" t="str">
        <f t="shared" si="237"/>
        <v/>
      </c>
      <c r="Y2087" s="2">
        <f t="shared" si="238"/>
        <v>2040</v>
      </c>
      <c r="Z2087" t="str">
        <f t="shared" si="239"/>
        <v>Kg27U</v>
      </c>
    </row>
    <row r="2088" spans="1:26">
      <c r="A2088" s="3">
        <f>ROW()</f>
        <v>2088</v>
      </c>
      <c r="B2088" s="184">
        <f t="shared" si="233"/>
        <v>2041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4582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34"/>
        <v>NOT EQUAL</v>
      </c>
      <c r="Q2088"/>
      <c r="R2088"/>
      <c r="S2088" s="151">
        <f t="shared" si="235"/>
        <v>313</v>
      </c>
      <c r="T2088" s="3" t="s">
        <v>4634</v>
      </c>
      <c r="U2088" s="114"/>
      <c r="V2088" s="114"/>
      <c r="W2088" s="155" t="str">
        <f t="shared" si="236"/>
        <v/>
      </c>
      <c r="X2088" s="105" t="str">
        <f t="shared" si="237"/>
        <v/>
      </c>
      <c r="Y2088" s="2">
        <f t="shared" si="238"/>
        <v>2041</v>
      </c>
      <c r="Z2088" t="str">
        <f t="shared" si="239"/>
        <v>K_28U</v>
      </c>
    </row>
    <row r="2089" spans="1:26">
      <c r="A2089" s="3">
        <f>ROW()</f>
        <v>2089</v>
      </c>
      <c r="B2089" s="184">
        <f t="shared" si="233"/>
        <v>2042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4582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34"/>
        <v>NOT EQUAL</v>
      </c>
      <c r="Q2089"/>
      <c r="R2089"/>
      <c r="S2089" s="151">
        <f t="shared" si="235"/>
        <v>313</v>
      </c>
      <c r="T2089" s="3" t="s">
        <v>4634</v>
      </c>
      <c r="U2089" s="114"/>
      <c r="V2089" s="114"/>
      <c r="W2089" s="155" t="str">
        <f t="shared" si="236"/>
        <v/>
      </c>
      <c r="X2089" s="105" t="str">
        <f t="shared" si="237"/>
        <v/>
      </c>
      <c r="Y2089" s="2">
        <f t="shared" si="238"/>
        <v>2042</v>
      </c>
      <c r="Z2089" t="str">
        <f t="shared" si="239"/>
        <v>Kf28U</v>
      </c>
    </row>
    <row r="2090" spans="1:26">
      <c r="A2090" s="3">
        <f>ROW()</f>
        <v>2090</v>
      </c>
      <c r="B2090" s="184">
        <f t="shared" si="233"/>
        <v>2043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4582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34"/>
        <v>NOT EQUAL</v>
      </c>
      <c r="Q2090"/>
      <c r="R2090"/>
      <c r="S2090" s="151">
        <f t="shared" si="235"/>
        <v>313</v>
      </c>
      <c r="T2090" s="3" t="s">
        <v>4634</v>
      </c>
      <c r="U2090" s="114"/>
      <c r="V2090" s="114"/>
      <c r="W2090" s="155" t="str">
        <f t="shared" si="236"/>
        <v/>
      </c>
      <c r="X2090" s="105" t="str">
        <f t="shared" si="237"/>
        <v/>
      </c>
      <c r="Y2090" s="2">
        <f t="shared" si="238"/>
        <v>2043</v>
      </c>
      <c r="Z2090" t="str">
        <f t="shared" si="239"/>
        <v>Kg28U</v>
      </c>
    </row>
    <row r="2091" spans="1:26">
      <c r="A2091" s="3">
        <f>ROW()</f>
        <v>2091</v>
      </c>
      <c r="B2091" s="184">
        <f t="shared" si="233"/>
        <v>2044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4582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34"/>
        <v>NOT EQUAL</v>
      </c>
      <c r="Q2091"/>
      <c r="R2091"/>
      <c r="S2091" s="151">
        <f t="shared" si="235"/>
        <v>313</v>
      </c>
      <c r="T2091" s="3" t="s">
        <v>4634</v>
      </c>
      <c r="U2091" s="114"/>
      <c r="V2091" s="114"/>
      <c r="W2091" s="155" t="str">
        <f t="shared" si="236"/>
        <v/>
      </c>
      <c r="X2091" s="105" t="str">
        <f t="shared" si="237"/>
        <v/>
      </c>
      <c r="Y2091" s="2">
        <f t="shared" si="238"/>
        <v>2044</v>
      </c>
      <c r="Z2091" t="str">
        <f t="shared" si="239"/>
        <v>K_29U</v>
      </c>
    </row>
    <row r="2092" spans="1:26">
      <c r="A2092" s="3">
        <f>ROW()</f>
        <v>2092</v>
      </c>
      <c r="B2092" s="184">
        <f t="shared" si="233"/>
        <v>2045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4582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34"/>
        <v>NOT EQUAL</v>
      </c>
      <c r="Q2092"/>
      <c r="R2092"/>
      <c r="S2092" s="151">
        <f t="shared" si="235"/>
        <v>313</v>
      </c>
      <c r="T2092" s="3" t="s">
        <v>4634</v>
      </c>
      <c r="U2092" s="114"/>
      <c r="V2092" s="114"/>
      <c r="W2092" s="155" t="str">
        <f t="shared" si="236"/>
        <v/>
      </c>
      <c r="X2092" s="105" t="str">
        <f t="shared" si="237"/>
        <v/>
      </c>
      <c r="Y2092" s="2">
        <f t="shared" si="238"/>
        <v>2045</v>
      </c>
      <c r="Z2092" t="str">
        <f t="shared" si="239"/>
        <v>Kf29U</v>
      </c>
    </row>
    <row r="2093" spans="1:26">
      <c r="A2093" s="3">
        <f>ROW()</f>
        <v>2093</v>
      </c>
      <c r="B2093" s="184">
        <f t="shared" si="233"/>
        <v>2046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4582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34"/>
        <v>NOT EQUAL</v>
      </c>
      <c r="Q2093"/>
      <c r="R2093"/>
      <c r="S2093" s="151">
        <f t="shared" si="235"/>
        <v>313</v>
      </c>
      <c r="T2093" s="3" t="s">
        <v>4634</v>
      </c>
      <c r="U2093" s="114"/>
      <c r="V2093" s="114"/>
      <c r="W2093" s="155" t="str">
        <f t="shared" si="236"/>
        <v/>
      </c>
      <c r="X2093" s="105" t="str">
        <f t="shared" si="237"/>
        <v/>
      </c>
      <c r="Y2093" s="2">
        <f t="shared" si="238"/>
        <v>2046</v>
      </c>
      <c r="Z2093" t="str">
        <f t="shared" si="239"/>
        <v>Kg29U</v>
      </c>
    </row>
    <row r="2094" spans="1:26">
      <c r="A2094" s="3">
        <f>ROW()</f>
        <v>2094</v>
      </c>
      <c r="B2094" s="184">
        <f t="shared" si="233"/>
        <v>2047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4582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34"/>
        <v>NOT EQUAL</v>
      </c>
      <c r="Q2094"/>
      <c r="R2094"/>
      <c r="S2094" s="151">
        <f t="shared" si="235"/>
        <v>313</v>
      </c>
      <c r="T2094" s="3" t="s">
        <v>4634</v>
      </c>
      <c r="U2094" s="114"/>
      <c r="V2094" s="114"/>
      <c r="W2094" s="155" t="str">
        <f t="shared" si="236"/>
        <v/>
      </c>
      <c r="X2094" s="105" t="str">
        <f t="shared" si="237"/>
        <v/>
      </c>
      <c r="Y2094" s="2">
        <f t="shared" si="238"/>
        <v>2047</v>
      </c>
      <c r="Z2094" t="str">
        <f t="shared" si="239"/>
        <v>K_30U</v>
      </c>
    </row>
    <row r="2095" spans="1:26">
      <c r="A2095" s="3">
        <f>ROW()</f>
        <v>2095</v>
      </c>
      <c r="B2095" s="184">
        <f t="shared" si="233"/>
        <v>2048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4582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34"/>
        <v>NOT EQUAL</v>
      </c>
      <c r="Q2095"/>
      <c r="R2095"/>
      <c r="S2095" s="151">
        <f t="shared" si="235"/>
        <v>313</v>
      </c>
      <c r="T2095" s="3" t="s">
        <v>4634</v>
      </c>
      <c r="U2095" s="114"/>
      <c r="V2095" s="114"/>
      <c r="W2095" s="155" t="str">
        <f t="shared" si="236"/>
        <v/>
      </c>
      <c r="X2095" s="105" t="str">
        <f t="shared" si="237"/>
        <v/>
      </c>
      <c r="Y2095" s="2">
        <f t="shared" si="238"/>
        <v>2048</v>
      </c>
      <c r="Z2095" t="str">
        <f t="shared" si="239"/>
        <v>Kf30U</v>
      </c>
    </row>
    <row r="2096" spans="1:26">
      <c r="A2096" s="3">
        <f>ROW()</f>
        <v>2096</v>
      </c>
      <c r="B2096" s="184">
        <f t="shared" si="233"/>
        <v>2049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4582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34"/>
        <v>NOT EQUAL</v>
      </c>
      <c r="Q2096"/>
      <c r="R2096"/>
      <c r="S2096" s="151">
        <f t="shared" si="235"/>
        <v>313</v>
      </c>
      <c r="T2096" s="3" t="s">
        <v>4634</v>
      </c>
      <c r="U2096" s="114"/>
      <c r="V2096" s="114"/>
      <c r="W2096" s="155" t="str">
        <f t="shared" si="236"/>
        <v/>
      </c>
      <c r="X2096" s="105" t="str">
        <f t="shared" si="237"/>
        <v/>
      </c>
      <c r="Y2096" s="2">
        <f t="shared" si="238"/>
        <v>2049</v>
      </c>
      <c r="Z2096" t="str">
        <f t="shared" si="239"/>
        <v>Kg30U</v>
      </c>
    </row>
    <row r="2097" spans="1:26">
      <c r="A2097" s="3">
        <f>ROW()</f>
        <v>2097</v>
      </c>
      <c r="B2097" s="184">
        <f t="shared" si="233"/>
        <v>2050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4582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34"/>
        <v>NOT EQUAL</v>
      </c>
      <c r="Q2097"/>
      <c r="R2097"/>
      <c r="S2097" s="151">
        <f t="shared" si="235"/>
        <v>313</v>
      </c>
      <c r="T2097" s="3" t="s">
        <v>4634</v>
      </c>
      <c r="U2097" s="114"/>
      <c r="V2097" s="114"/>
      <c r="W2097" s="155" t="str">
        <f t="shared" si="236"/>
        <v/>
      </c>
      <c r="X2097" s="105" t="str">
        <f t="shared" si="237"/>
        <v/>
      </c>
      <c r="Y2097" s="2">
        <f t="shared" si="238"/>
        <v>2050</v>
      </c>
      <c r="Z2097" t="str">
        <f t="shared" si="239"/>
        <v>K_31U</v>
      </c>
    </row>
    <row r="2098" spans="1:26">
      <c r="A2098" s="3">
        <f>ROW()</f>
        <v>2098</v>
      </c>
      <c r="B2098" s="184">
        <f t="shared" si="233"/>
        <v>2051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4582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34"/>
        <v>NOT EQUAL</v>
      </c>
      <c r="Q2098"/>
      <c r="R2098"/>
      <c r="S2098" s="151">
        <f t="shared" si="235"/>
        <v>313</v>
      </c>
      <c r="T2098" s="3" t="s">
        <v>4634</v>
      </c>
      <c r="U2098" s="114"/>
      <c r="V2098" s="114"/>
      <c r="W2098" s="155" t="str">
        <f t="shared" si="236"/>
        <v/>
      </c>
      <c r="X2098" s="105" t="str">
        <f t="shared" si="237"/>
        <v/>
      </c>
      <c r="Y2098" s="2">
        <f t="shared" si="238"/>
        <v>2051</v>
      </c>
      <c r="Z2098" t="str">
        <f t="shared" si="239"/>
        <v>Kf31U</v>
      </c>
    </row>
    <row r="2099" spans="1:26">
      <c r="A2099" s="3">
        <f>ROW()</f>
        <v>2099</v>
      </c>
      <c r="B2099" s="184">
        <f t="shared" si="233"/>
        <v>2052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4582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34"/>
        <v>NOT EQUAL</v>
      </c>
      <c r="Q2099"/>
      <c r="R2099"/>
      <c r="S2099" s="151">
        <f t="shared" si="235"/>
        <v>313</v>
      </c>
      <c r="T2099" s="3" t="s">
        <v>4634</v>
      </c>
      <c r="U2099" s="114"/>
      <c r="V2099" s="114"/>
      <c r="W2099" s="155" t="str">
        <f t="shared" si="236"/>
        <v/>
      </c>
      <c r="X2099" s="105" t="str">
        <f t="shared" si="237"/>
        <v/>
      </c>
      <c r="Y2099" s="2">
        <f t="shared" si="238"/>
        <v>2052</v>
      </c>
      <c r="Z2099" t="str">
        <f t="shared" si="239"/>
        <v>Kg31U</v>
      </c>
    </row>
    <row r="2100" spans="1:26">
      <c r="A2100" s="3">
        <f>ROW()</f>
        <v>2100</v>
      </c>
      <c r="B2100" s="184">
        <f t="shared" si="233"/>
        <v>2053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4582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34"/>
        <v>NOT EQUAL</v>
      </c>
      <c r="Q2100"/>
      <c r="R2100"/>
      <c r="S2100" s="151">
        <f t="shared" si="235"/>
        <v>313</v>
      </c>
      <c r="T2100" s="3" t="s">
        <v>4634</v>
      </c>
      <c r="U2100" s="114"/>
      <c r="V2100" s="114"/>
      <c r="W2100" s="155" t="str">
        <f t="shared" si="236"/>
        <v/>
      </c>
      <c r="X2100" s="105" t="str">
        <f t="shared" si="237"/>
        <v/>
      </c>
      <c r="Y2100" s="2">
        <f t="shared" si="238"/>
        <v>2053</v>
      </c>
      <c r="Z2100" t="str">
        <f t="shared" si="239"/>
        <v>K_32U</v>
      </c>
    </row>
    <row r="2101" spans="1:26">
      <c r="A2101" s="3">
        <f>ROW()</f>
        <v>2101</v>
      </c>
      <c r="B2101" s="184">
        <f t="shared" si="233"/>
        <v>2054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4582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34"/>
        <v>NOT EQUAL</v>
      </c>
      <c r="Q2101"/>
      <c r="R2101"/>
      <c r="S2101" s="151">
        <f t="shared" si="235"/>
        <v>313</v>
      </c>
      <c r="T2101" s="3" t="s">
        <v>4634</v>
      </c>
      <c r="U2101" s="114"/>
      <c r="V2101" s="114"/>
      <c r="W2101" s="155" t="str">
        <f t="shared" si="236"/>
        <v/>
      </c>
      <c r="X2101" s="105" t="str">
        <f t="shared" si="237"/>
        <v/>
      </c>
      <c r="Y2101" s="2">
        <f t="shared" si="238"/>
        <v>2054</v>
      </c>
      <c r="Z2101" t="str">
        <f t="shared" si="239"/>
        <v>Kf32U</v>
      </c>
    </row>
    <row r="2102" spans="1:26">
      <c r="A2102" s="3">
        <f>ROW()</f>
        <v>2102</v>
      </c>
      <c r="B2102" s="184">
        <f t="shared" si="233"/>
        <v>2055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4582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34"/>
        <v>NOT EQUAL</v>
      </c>
      <c r="Q2102"/>
      <c r="R2102"/>
      <c r="S2102" s="151">
        <f t="shared" si="235"/>
        <v>313</v>
      </c>
      <c r="T2102" s="3" t="s">
        <v>4634</v>
      </c>
      <c r="U2102" s="114"/>
      <c r="V2102" s="114"/>
      <c r="W2102" s="155" t="str">
        <f t="shared" si="236"/>
        <v/>
      </c>
      <c r="X2102" s="105" t="str">
        <f t="shared" si="237"/>
        <v/>
      </c>
      <c r="Y2102" s="2">
        <f t="shared" si="238"/>
        <v>2055</v>
      </c>
      <c r="Z2102" t="str">
        <f t="shared" si="239"/>
        <v>Kg32U</v>
      </c>
    </row>
    <row r="2103" spans="1:26">
      <c r="A2103" s="3">
        <f>ROW()</f>
        <v>2103</v>
      </c>
      <c r="B2103" s="184">
        <f t="shared" si="233"/>
        <v>2056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4582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34"/>
        <v>NOT EQUAL</v>
      </c>
      <c r="Q2103"/>
      <c r="R2103"/>
      <c r="S2103" s="151">
        <f t="shared" si="235"/>
        <v>313</v>
      </c>
      <c r="T2103" s="3" t="s">
        <v>4634</v>
      </c>
      <c r="U2103" s="114"/>
      <c r="V2103" s="114"/>
      <c r="W2103" s="155" t="str">
        <f t="shared" si="236"/>
        <v/>
      </c>
      <c r="X2103" s="105" t="str">
        <f t="shared" si="237"/>
        <v/>
      </c>
      <c r="Y2103" s="2">
        <f t="shared" si="238"/>
        <v>2056</v>
      </c>
      <c r="Z2103" t="str">
        <f t="shared" si="239"/>
        <v>K_33U</v>
      </c>
    </row>
    <row r="2104" spans="1:26">
      <c r="A2104" s="3">
        <f>ROW()</f>
        <v>2104</v>
      </c>
      <c r="B2104" s="184">
        <f t="shared" si="233"/>
        <v>2057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4582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34"/>
        <v>NOT EQUAL</v>
      </c>
      <c r="Q2104"/>
      <c r="R2104"/>
      <c r="S2104" s="151">
        <f t="shared" si="235"/>
        <v>313</v>
      </c>
      <c r="T2104" s="3" t="s">
        <v>4634</v>
      </c>
      <c r="U2104" s="114"/>
      <c r="V2104" s="114"/>
      <c r="W2104" s="155" t="str">
        <f t="shared" si="236"/>
        <v/>
      </c>
      <c r="X2104" s="105" t="str">
        <f t="shared" si="237"/>
        <v/>
      </c>
      <c r="Y2104" s="2">
        <f t="shared" si="238"/>
        <v>2057</v>
      </c>
      <c r="Z2104" t="str">
        <f t="shared" si="239"/>
        <v>Kf33U</v>
      </c>
    </row>
    <row r="2105" spans="1:26">
      <c r="A2105" s="3">
        <f>ROW()</f>
        <v>2105</v>
      </c>
      <c r="B2105" s="184">
        <f t="shared" si="233"/>
        <v>2058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4582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34"/>
        <v>NOT EQUAL</v>
      </c>
      <c r="Q2105"/>
      <c r="R2105"/>
      <c r="S2105" s="151">
        <f t="shared" si="235"/>
        <v>313</v>
      </c>
      <c r="T2105" s="3" t="s">
        <v>4634</v>
      </c>
      <c r="U2105" s="114"/>
      <c r="V2105" s="114"/>
      <c r="W2105" s="155" t="str">
        <f t="shared" si="236"/>
        <v/>
      </c>
      <c r="X2105" s="105" t="str">
        <f t="shared" si="237"/>
        <v/>
      </c>
      <c r="Y2105" s="2">
        <f t="shared" si="238"/>
        <v>2058</v>
      </c>
      <c r="Z2105" t="str">
        <f t="shared" si="239"/>
        <v>Kg33U</v>
      </c>
    </row>
    <row r="2106" spans="1:26">
      <c r="A2106" s="3">
        <f>ROW()</f>
        <v>2106</v>
      </c>
      <c r="B2106" s="184">
        <f t="shared" si="233"/>
        <v>2059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4582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34"/>
        <v>NOT EQUAL</v>
      </c>
      <c r="Q2106"/>
      <c r="R2106"/>
      <c r="S2106" s="151">
        <f t="shared" si="235"/>
        <v>313</v>
      </c>
      <c r="T2106" s="3" t="s">
        <v>4634</v>
      </c>
      <c r="U2106" s="114"/>
      <c r="V2106" s="114"/>
      <c r="W2106" s="155" t="str">
        <f t="shared" si="236"/>
        <v/>
      </c>
      <c r="X2106" s="105" t="str">
        <f t="shared" si="237"/>
        <v/>
      </c>
      <c r="Y2106" s="2">
        <f t="shared" si="238"/>
        <v>2059</v>
      </c>
      <c r="Z2106" t="str">
        <f t="shared" si="239"/>
        <v>K_34U</v>
      </c>
    </row>
    <row r="2107" spans="1:26">
      <c r="A2107" s="3">
        <f>ROW()</f>
        <v>2107</v>
      </c>
      <c r="B2107" s="184">
        <f t="shared" si="233"/>
        <v>2060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4582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34"/>
        <v>NOT EQUAL</v>
      </c>
      <c r="Q2107"/>
      <c r="R2107"/>
      <c r="S2107" s="151">
        <f t="shared" si="235"/>
        <v>313</v>
      </c>
      <c r="T2107" s="3" t="s">
        <v>4634</v>
      </c>
      <c r="U2107" s="114"/>
      <c r="V2107" s="114"/>
      <c r="W2107" s="155" t="str">
        <f t="shared" si="236"/>
        <v/>
      </c>
      <c r="X2107" s="105" t="str">
        <f t="shared" si="237"/>
        <v/>
      </c>
      <c r="Y2107" s="2">
        <f t="shared" si="238"/>
        <v>2060</v>
      </c>
      <c r="Z2107" t="str">
        <f t="shared" si="239"/>
        <v>Kf34U</v>
      </c>
    </row>
    <row r="2108" spans="1:26">
      <c r="A2108" s="3">
        <f>ROW()</f>
        <v>2108</v>
      </c>
      <c r="B2108" s="184">
        <f t="shared" si="233"/>
        <v>2061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4582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34"/>
        <v>NOT EQUAL</v>
      </c>
      <c r="Q2108"/>
      <c r="R2108"/>
      <c r="S2108" s="151">
        <f t="shared" si="235"/>
        <v>313</v>
      </c>
      <c r="T2108" s="3" t="s">
        <v>4634</v>
      </c>
      <c r="U2108" s="114"/>
      <c r="V2108" s="114"/>
      <c r="W2108" s="155" t="str">
        <f t="shared" si="236"/>
        <v/>
      </c>
      <c r="X2108" s="105" t="str">
        <f t="shared" si="237"/>
        <v/>
      </c>
      <c r="Y2108" s="2">
        <f t="shared" si="238"/>
        <v>2061</v>
      </c>
      <c r="Z2108" t="str">
        <f t="shared" si="239"/>
        <v>Kg34U</v>
      </c>
    </row>
    <row r="2109" spans="1:26">
      <c r="A2109" s="3">
        <f>ROW()</f>
        <v>2109</v>
      </c>
      <c r="B2109" s="184">
        <f t="shared" si="233"/>
        <v>2062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4582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34"/>
        <v>NOT EQUAL</v>
      </c>
      <c r="Q2109"/>
      <c r="R2109"/>
      <c r="S2109" s="151">
        <f t="shared" si="235"/>
        <v>313</v>
      </c>
      <c r="T2109" s="3" t="s">
        <v>4634</v>
      </c>
      <c r="U2109" s="114"/>
      <c r="V2109" s="114"/>
      <c r="W2109" s="155" t="str">
        <f t="shared" si="236"/>
        <v/>
      </c>
      <c r="X2109" s="105" t="str">
        <f t="shared" si="237"/>
        <v/>
      </c>
      <c r="Y2109" s="2">
        <f t="shared" si="238"/>
        <v>2062</v>
      </c>
      <c r="Z2109" t="str">
        <f t="shared" si="239"/>
        <v>K_35U</v>
      </c>
    </row>
    <row r="2110" spans="1:26">
      <c r="A2110" s="3">
        <f>ROW()</f>
        <v>2110</v>
      </c>
      <c r="B2110" s="184">
        <f t="shared" ref="B2110:B2173" si="240">B2109+1</f>
        <v>2063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4582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41">IF(E2110=F2110,"","NOT EQUAL")</f>
        <v>NOT EQUAL</v>
      </c>
      <c r="Q2110"/>
      <c r="R2110"/>
      <c r="S2110" s="151">
        <f t="shared" ref="S2110:S2134" si="242">IF(X2110&lt;&gt;"",S2109+1,S2109)</f>
        <v>313</v>
      </c>
      <c r="T2110" s="3" t="s">
        <v>4634</v>
      </c>
      <c r="U2110" s="114"/>
      <c r="V2110" s="114"/>
      <c r="W2110" s="155" t="str">
        <f t="shared" ref="W2110:W2134" si="243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44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45">B2110</f>
        <v>2063</v>
      </c>
      <c r="Z2110" t="str">
        <f t="shared" ref="Z2110:Z2134" si="246">M2110</f>
        <v>Kf35U</v>
      </c>
    </row>
    <row r="2111" spans="1:26">
      <c r="A2111" s="3">
        <f>ROW()</f>
        <v>2111</v>
      </c>
      <c r="B2111" s="184">
        <f t="shared" si="240"/>
        <v>2064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4582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41"/>
        <v>NOT EQUAL</v>
      </c>
      <c r="Q2111"/>
      <c r="R2111"/>
      <c r="S2111" s="151">
        <f t="shared" si="242"/>
        <v>313</v>
      </c>
      <c r="T2111" s="3" t="s">
        <v>4634</v>
      </c>
      <c r="U2111" s="114"/>
      <c r="V2111" s="114"/>
      <c r="W2111" s="155" t="str">
        <f t="shared" si="243"/>
        <v/>
      </c>
      <c r="X2111" s="105" t="str">
        <f t="shared" si="244"/>
        <v/>
      </c>
      <c r="Y2111" s="2">
        <f t="shared" si="245"/>
        <v>2064</v>
      </c>
      <c r="Z2111" t="str">
        <f t="shared" si="246"/>
        <v>Kg35U</v>
      </c>
    </row>
    <row r="2112" spans="1:26">
      <c r="A2112" s="3">
        <f>ROW()</f>
        <v>2112</v>
      </c>
      <c r="B2112" s="184">
        <f t="shared" si="240"/>
        <v>2065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4582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41"/>
        <v>NOT EQUAL</v>
      </c>
      <c r="Q2112"/>
      <c r="R2112"/>
      <c r="S2112" s="151">
        <f t="shared" si="242"/>
        <v>313</v>
      </c>
      <c r="T2112" s="3" t="s">
        <v>4634</v>
      </c>
      <c r="U2112" s="114"/>
      <c r="V2112" s="114"/>
      <c r="W2112" s="155" t="str">
        <f t="shared" si="243"/>
        <v/>
      </c>
      <c r="X2112" s="105" t="str">
        <f t="shared" si="244"/>
        <v/>
      </c>
      <c r="Y2112" s="2">
        <f t="shared" si="245"/>
        <v>2065</v>
      </c>
      <c r="Z2112" t="str">
        <f t="shared" si="246"/>
        <v>K_36U</v>
      </c>
    </row>
    <row r="2113" spans="1:26">
      <c r="A2113" s="3">
        <f>ROW()</f>
        <v>2113</v>
      </c>
      <c r="B2113" s="184">
        <f t="shared" si="240"/>
        <v>2066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4582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41"/>
        <v>NOT EQUAL</v>
      </c>
      <c r="Q2113"/>
      <c r="R2113"/>
      <c r="S2113" s="151">
        <f t="shared" si="242"/>
        <v>313</v>
      </c>
      <c r="T2113" s="3" t="s">
        <v>4634</v>
      </c>
      <c r="U2113" s="114"/>
      <c r="V2113" s="114"/>
      <c r="W2113" s="155" t="str">
        <f t="shared" si="243"/>
        <v/>
      </c>
      <c r="X2113" s="105" t="str">
        <f t="shared" si="244"/>
        <v/>
      </c>
      <c r="Y2113" s="2">
        <f t="shared" si="245"/>
        <v>2066</v>
      </c>
      <c r="Z2113" t="str">
        <f t="shared" si="246"/>
        <v>Kf36U</v>
      </c>
    </row>
    <row r="2114" spans="1:26">
      <c r="A2114" s="3">
        <f>ROW()</f>
        <v>2114</v>
      </c>
      <c r="B2114" s="184">
        <f t="shared" si="240"/>
        <v>2067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4582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41"/>
        <v>NOT EQUAL</v>
      </c>
      <c r="Q2114"/>
      <c r="R2114"/>
      <c r="S2114" s="151">
        <f t="shared" si="242"/>
        <v>313</v>
      </c>
      <c r="T2114" s="3" t="s">
        <v>4634</v>
      </c>
      <c r="U2114" s="114"/>
      <c r="V2114" s="114"/>
      <c r="W2114" s="155" t="str">
        <f t="shared" si="243"/>
        <v/>
      </c>
      <c r="X2114" s="105" t="str">
        <f t="shared" si="244"/>
        <v/>
      </c>
      <c r="Y2114" s="2">
        <f t="shared" si="245"/>
        <v>2067</v>
      </c>
      <c r="Z2114" t="str">
        <f t="shared" si="246"/>
        <v>Kg36U</v>
      </c>
    </row>
    <row r="2115" spans="1:26">
      <c r="A2115" s="3">
        <f>ROW()</f>
        <v>2115</v>
      </c>
      <c r="B2115" s="184">
        <f t="shared" si="240"/>
        <v>2068</v>
      </c>
      <c r="C2115" s="1" t="s">
        <v>4394</v>
      </c>
      <c r="D2115" s="1" t="s">
        <v>3874</v>
      </c>
      <c r="E2115" s="15" t="s">
        <v>4395</v>
      </c>
      <c r="F2115" s="15" t="s">
        <v>4395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4583</v>
      </c>
      <c r="L2115" s="166" t="s">
        <v>4300</v>
      </c>
      <c r="M2115" s="21" t="s">
        <v>4396</v>
      </c>
      <c r="N2115" s="21" t="s">
        <v>4300</v>
      </c>
      <c r="O2115"/>
      <c r="P2115" t="str">
        <f t="shared" si="241"/>
        <v/>
      </c>
      <c r="Q2115"/>
      <c r="R2115"/>
      <c r="S2115" s="151">
        <f t="shared" si="242"/>
        <v>314</v>
      </c>
      <c r="T2115" s="3" t="s">
        <v>4566</v>
      </c>
      <c r="U2115" s="114"/>
      <c r="V2115" s="114"/>
      <c r="W2115" s="155" t="str">
        <f t="shared" si="243"/>
        <v>"XEQM01"</v>
      </c>
      <c r="X2115" s="105" t="str">
        <f t="shared" si="244"/>
        <v>XEQM01</v>
      </c>
      <c r="Y2115" s="2">
        <f t="shared" si="245"/>
        <v>2068</v>
      </c>
      <c r="Z2115" t="str">
        <f t="shared" si="246"/>
        <v>ITM_X_P1</v>
      </c>
    </row>
    <row r="2116" spans="1:26">
      <c r="A2116" s="3">
        <f>ROW()</f>
        <v>2116</v>
      </c>
      <c r="B2116" s="184">
        <f t="shared" si="240"/>
        <v>2069</v>
      </c>
      <c r="C2116" s="1" t="s">
        <v>4394</v>
      </c>
      <c r="D2116" s="1" t="s">
        <v>3875</v>
      </c>
      <c r="E2116" s="15" t="s">
        <v>4398</v>
      </c>
      <c r="F2116" s="15" t="s">
        <v>4398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4583</v>
      </c>
      <c r="L2116" s="166" t="s">
        <v>4300</v>
      </c>
      <c r="M2116" s="21" t="s">
        <v>4397</v>
      </c>
      <c r="N2116" s="21" t="s">
        <v>4300</v>
      </c>
      <c r="O2116"/>
      <c r="P2116" t="str">
        <f t="shared" si="241"/>
        <v/>
      </c>
      <c r="Q2116"/>
      <c r="R2116"/>
      <c r="S2116" s="151">
        <f t="shared" si="242"/>
        <v>315</v>
      </c>
      <c r="T2116" s="3" t="s">
        <v>4566</v>
      </c>
      <c r="U2116" s="114"/>
      <c r="V2116" s="114"/>
      <c r="W2116" s="155" t="str">
        <f t="shared" si="243"/>
        <v>"XEQM02"</v>
      </c>
      <c r="X2116" s="105" t="str">
        <f t="shared" si="244"/>
        <v>XEQM02</v>
      </c>
      <c r="Y2116" s="2">
        <f t="shared" si="245"/>
        <v>2069</v>
      </c>
      <c r="Z2116" t="str">
        <f t="shared" si="246"/>
        <v>ITM_X_P2</v>
      </c>
    </row>
    <row r="2117" spans="1:26">
      <c r="A2117" s="3">
        <f>ROW()</f>
        <v>2117</v>
      </c>
      <c r="B2117" s="184">
        <f t="shared" si="240"/>
        <v>2070</v>
      </c>
      <c r="C2117" s="1" t="s">
        <v>4394</v>
      </c>
      <c r="D2117" s="1" t="s">
        <v>3939</v>
      </c>
      <c r="E2117" s="15" t="s">
        <v>4415</v>
      </c>
      <c r="F2117" s="15" t="s">
        <v>4415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4583</v>
      </c>
      <c r="L2117" s="166" t="s">
        <v>4300</v>
      </c>
      <c r="M2117" s="21" t="s">
        <v>4399</v>
      </c>
      <c r="N2117" s="21" t="s">
        <v>4300</v>
      </c>
      <c r="O2117" s="167"/>
      <c r="P2117" t="str">
        <f t="shared" si="241"/>
        <v/>
      </c>
      <c r="Q2117" s="167"/>
      <c r="R2117" s="167"/>
      <c r="S2117" s="151">
        <f t="shared" si="242"/>
        <v>316</v>
      </c>
      <c r="T2117" s="3" t="s">
        <v>4566</v>
      </c>
      <c r="U2117" s="114"/>
      <c r="V2117" s="114"/>
      <c r="W2117" s="155" t="str">
        <f t="shared" si="243"/>
        <v>"XEQM03"</v>
      </c>
      <c r="X2117" s="105" t="str">
        <f t="shared" si="244"/>
        <v>XEQM03</v>
      </c>
      <c r="Y2117" s="2">
        <f t="shared" si="245"/>
        <v>2070</v>
      </c>
      <c r="Z2117" t="str">
        <f t="shared" si="246"/>
        <v>ITM_X_P3</v>
      </c>
    </row>
    <row r="2118" spans="1:26">
      <c r="A2118" s="3">
        <f>ROW()</f>
        <v>2118</v>
      </c>
      <c r="B2118" s="184">
        <f t="shared" si="240"/>
        <v>2071</v>
      </c>
      <c r="C2118" s="1" t="s">
        <v>4394</v>
      </c>
      <c r="D2118" s="1" t="s">
        <v>3876</v>
      </c>
      <c r="E2118" s="15" t="s">
        <v>4416</v>
      </c>
      <c r="F2118" s="15" t="s">
        <v>4416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4583</v>
      </c>
      <c r="L2118" s="166" t="s">
        <v>4300</v>
      </c>
      <c r="M2118" s="21" t="s">
        <v>4400</v>
      </c>
      <c r="N2118" s="21" t="s">
        <v>4300</v>
      </c>
      <c r="O2118" s="167"/>
      <c r="P2118" t="str">
        <f t="shared" si="241"/>
        <v/>
      </c>
      <c r="Q2118" s="167"/>
      <c r="R2118" s="167"/>
      <c r="S2118" s="151">
        <f t="shared" si="242"/>
        <v>317</v>
      </c>
      <c r="T2118" s="3" t="s">
        <v>4566</v>
      </c>
      <c r="U2118" s="114"/>
      <c r="V2118" s="114"/>
      <c r="W2118" s="155" t="str">
        <f t="shared" si="243"/>
        <v>"XEQM04"</v>
      </c>
      <c r="X2118" s="105" t="str">
        <f t="shared" si="244"/>
        <v>XEQM04</v>
      </c>
      <c r="Y2118" s="2">
        <f t="shared" si="245"/>
        <v>2071</v>
      </c>
      <c r="Z2118" t="str">
        <f t="shared" si="246"/>
        <v>ITM_X_P4</v>
      </c>
    </row>
    <row r="2119" spans="1:26">
      <c r="A2119" s="3">
        <f>ROW()</f>
        <v>2119</v>
      </c>
      <c r="B2119" s="184">
        <f t="shared" si="240"/>
        <v>2072</v>
      </c>
      <c r="C2119" s="1" t="s">
        <v>4394</v>
      </c>
      <c r="D2119" s="1" t="s">
        <v>3877</v>
      </c>
      <c r="E2119" s="15" t="s">
        <v>4417</v>
      </c>
      <c r="F2119" s="15" t="s">
        <v>4417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4583</v>
      </c>
      <c r="L2119" s="166" t="s">
        <v>4300</v>
      </c>
      <c r="M2119" s="21" t="s">
        <v>4401</v>
      </c>
      <c r="N2119" s="21" t="s">
        <v>4300</v>
      </c>
      <c r="O2119" s="167"/>
      <c r="P2119" t="str">
        <f t="shared" si="241"/>
        <v/>
      </c>
      <c r="Q2119" s="167"/>
      <c r="R2119" s="167"/>
      <c r="S2119" s="151">
        <f t="shared" si="242"/>
        <v>318</v>
      </c>
      <c r="T2119" s="3" t="s">
        <v>4566</v>
      </c>
      <c r="U2119" s="114"/>
      <c r="V2119" s="114"/>
      <c r="W2119" s="155" t="str">
        <f t="shared" si="243"/>
        <v>"XEQM05"</v>
      </c>
      <c r="X2119" s="105" t="str">
        <f t="shared" si="244"/>
        <v>XEQM05</v>
      </c>
      <c r="Y2119" s="2">
        <f t="shared" si="245"/>
        <v>2072</v>
      </c>
      <c r="Z2119" t="str">
        <f t="shared" si="246"/>
        <v>ITM_X_P5</v>
      </c>
    </row>
    <row r="2120" spans="1:26">
      <c r="A2120" s="3">
        <f>ROW()</f>
        <v>2120</v>
      </c>
      <c r="B2120" s="184">
        <f t="shared" si="240"/>
        <v>2073</v>
      </c>
      <c r="C2120" s="1" t="s">
        <v>4394</v>
      </c>
      <c r="D2120" s="1" t="s">
        <v>3878</v>
      </c>
      <c r="E2120" s="15" t="s">
        <v>4418</v>
      </c>
      <c r="F2120" s="15" t="s">
        <v>4418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4583</v>
      </c>
      <c r="L2120" s="166" t="s">
        <v>4300</v>
      </c>
      <c r="M2120" s="21" t="s">
        <v>4402</v>
      </c>
      <c r="N2120" s="21" t="s">
        <v>4300</v>
      </c>
      <c r="O2120" s="167"/>
      <c r="P2120" t="str">
        <f t="shared" si="241"/>
        <v/>
      </c>
      <c r="Q2120" s="167"/>
      <c r="R2120" s="167"/>
      <c r="S2120" s="151">
        <f t="shared" si="242"/>
        <v>319</v>
      </c>
      <c r="T2120" s="3" t="s">
        <v>4566</v>
      </c>
      <c r="U2120" s="114"/>
      <c r="V2120" s="114"/>
      <c r="W2120" s="155" t="str">
        <f t="shared" si="243"/>
        <v>"XEQM06"</v>
      </c>
      <c r="X2120" s="105" t="str">
        <f t="shared" si="244"/>
        <v>XEQM06</v>
      </c>
      <c r="Y2120" s="2">
        <f t="shared" si="245"/>
        <v>2073</v>
      </c>
      <c r="Z2120" t="str">
        <f t="shared" si="246"/>
        <v>ITM_X_P6</v>
      </c>
    </row>
    <row r="2121" spans="1:26">
      <c r="A2121" s="3">
        <f>ROW()</f>
        <v>2121</v>
      </c>
      <c r="B2121" s="184">
        <f t="shared" si="240"/>
        <v>2074</v>
      </c>
      <c r="C2121" s="1" t="s">
        <v>4394</v>
      </c>
      <c r="D2121" s="1" t="s">
        <v>3880</v>
      </c>
      <c r="E2121" s="15" t="s">
        <v>4419</v>
      </c>
      <c r="F2121" s="15" t="s">
        <v>4419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4583</v>
      </c>
      <c r="L2121" s="166" t="s">
        <v>4300</v>
      </c>
      <c r="M2121" s="21" t="s">
        <v>4403</v>
      </c>
      <c r="N2121" s="21" t="s">
        <v>4300</v>
      </c>
      <c r="O2121" s="167"/>
      <c r="P2121" t="str">
        <f t="shared" si="241"/>
        <v/>
      </c>
      <c r="Q2121" s="167"/>
      <c r="R2121" s="167"/>
      <c r="S2121" s="151">
        <f t="shared" si="242"/>
        <v>320</v>
      </c>
      <c r="T2121" s="3" t="s">
        <v>4566</v>
      </c>
      <c r="U2121" s="114"/>
      <c r="V2121" s="114"/>
      <c r="W2121" s="155" t="str">
        <f t="shared" si="243"/>
        <v>"XEQM07"</v>
      </c>
      <c r="X2121" s="105" t="str">
        <f t="shared" si="244"/>
        <v>XEQM07</v>
      </c>
      <c r="Y2121" s="2">
        <f t="shared" si="245"/>
        <v>2074</v>
      </c>
      <c r="Z2121" t="str">
        <f t="shared" si="246"/>
        <v>ITM_X_f1</v>
      </c>
    </row>
    <row r="2122" spans="1:26">
      <c r="A2122" s="3">
        <f>ROW()</f>
        <v>2122</v>
      </c>
      <c r="B2122" s="184">
        <f t="shared" si="240"/>
        <v>2075</v>
      </c>
      <c r="C2122" s="1" t="s">
        <v>4394</v>
      </c>
      <c r="D2122" s="1" t="s">
        <v>3881</v>
      </c>
      <c r="E2122" s="15" t="s">
        <v>4420</v>
      </c>
      <c r="F2122" s="15" t="s">
        <v>4420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4583</v>
      </c>
      <c r="L2122" s="166" t="s">
        <v>4300</v>
      </c>
      <c r="M2122" s="21" t="s">
        <v>4404</v>
      </c>
      <c r="N2122" s="21" t="s">
        <v>4300</v>
      </c>
      <c r="O2122" s="167"/>
      <c r="P2122" t="str">
        <f t="shared" si="241"/>
        <v/>
      </c>
      <c r="Q2122" s="167"/>
      <c r="R2122" s="167"/>
      <c r="S2122" s="151">
        <f t="shared" si="242"/>
        <v>321</v>
      </c>
      <c r="T2122" s="3" t="s">
        <v>4566</v>
      </c>
      <c r="U2122" s="114"/>
      <c r="V2122" s="114"/>
      <c r="W2122" s="155" t="str">
        <f t="shared" si="243"/>
        <v>"XEQM08"</v>
      </c>
      <c r="X2122" s="105" t="str">
        <f t="shared" si="244"/>
        <v>XEQM08</v>
      </c>
      <c r="Y2122" s="2">
        <f t="shared" si="245"/>
        <v>2075</v>
      </c>
      <c r="Z2122" t="str">
        <f t="shared" si="246"/>
        <v>ITM_X_f2</v>
      </c>
    </row>
    <row r="2123" spans="1:26">
      <c r="A2123" s="3">
        <f>ROW()</f>
        <v>2123</v>
      </c>
      <c r="B2123" s="184">
        <f t="shared" si="240"/>
        <v>2076</v>
      </c>
      <c r="C2123" s="1" t="s">
        <v>4394</v>
      </c>
      <c r="D2123" s="1" t="s">
        <v>3882</v>
      </c>
      <c r="E2123" s="15" t="s">
        <v>4421</v>
      </c>
      <c r="F2123" s="15" t="s">
        <v>4421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4583</v>
      </c>
      <c r="L2123" s="166" t="s">
        <v>4300</v>
      </c>
      <c r="M2123" s="21" t="s">
        <v>4405</v>
      </c>
      <c r="N2123" s="21" t="s">
        <v>4300</v>
      </c>
      <c r="O2123" s="167"/>
      <c r="P2123" t="str">
        <f t="shared" si="241"/>
        <v/>
      </c>
      <c r="Q2123" s="167"/>
      <c r="R2123" s="167"/>
      <c r="S2123" s="151">
        <f t="shared" si="242"/>
        <v>322</v>
      </c>
      <c r="T2123" s="3" t="s">
        <v>4566</v>
      </c>
      <c r="U2123" s="114"/>
      <c r="V2123" s="114"/>
      <c r="W2123" s="155" t="str">
        <f t="shared" si="243"/>
        <v>"XEQM09"</v>
      </c>
      <c r="X2123" s="105" t="str">
        <f t="shared" si="244"/>
        <v>XEQM09</v>
      </c>
      <c r="Y2123" s="2">
        <f t="shared" si="245"/>
        <v>2076</v>
      </c>
      <c r="Z2123" t="str">
        <f t="shared" si="246"/>
        <v>ITM_X_f3</v>
      </c>
    </row>
    <row r="2124" spans="1:26">
      <c r="A2124" s="3">
        <f>ROW()</f>
        <v>2124</v>
      </c>
      <c r="B2124" s="184">
        <f t="shared" si="240"/>
        <v>2077</v>
      </c>
      <c r="C2124" s="1" t="s">
        <v>4394</v>
      </c>
      <c r="D2124" s="1" t="s">
        <v>3883</v>
      </c>
      <c r="E2124" s="15" t="s">
        <v>4422</v>
      </c>
      <c r="F2124" s="15" t="s">
        <v>4422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4583</v>
      </c>
      <c r="L2124" s="166" t="s">
        <v>4300</v>
      </c>
      <c r="M2124" s="21" t="s">
        <v>4406</v>
      </c>
      <c r="N2124" s="21" t="s">
        <v>4300</v>
      </c>
      <c r="O2124" s="167"/>
      <c r="P2124" t="str">
        <f t="shared" si="241"/>
        <v/>
      </c>
      <c r="Q2124" s="167"/>
      <c r="R2124" s="167"/>
      <c r="S2124" s="151">
        <f t="shared" si="242"/>
        <v>323</v>
      </c>
      <c r="T2124" s="3" t="s">
        <v>4566</v>
      </c>
      <c r="U2124" s="114"/>
      <c r="V2124" s="114"/>
      <c r="W2124" s="155" t="str">
        <f t="shared" si="243"/>
        <v>"XEQM10"</v>
      </c>
      <c r="X2124" s="105" t="str">
        <f t="shared" si="244"/>
        <v>XEQM10</v>
      </c>
      <c r="Y2124" s="2">
        <f t="shared" si="245"/>
        <v>2077</v>
      </c>
      <c r="Z2124" t="str">
        <f t="shared" si="246"/>
        <v>ITM_X_f4</v>
      </c>
    </row>
    <row r="2125" spans="1:26">
      <c r="A2125" s="3">
        <f>ROW()</f>
        <v>2125</v>
      </c>
      <c r="B2125" s="184">
        <f t="shared" si="240"/>
        <v>2078</v>
      </c>
      <c r="C2125" s="1" t="s">
        <v>4394</v>
      </c>
      <c r="D2125" s="1" t="s">
        <v>3884</v>
      </c>
      <c r="E2125" s="15" t="s">
        <v>4423</v>
      </c>
      <c r="F2125" s="15" t="s">
        <v>4423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4583</v>
      </c>
      <c r="L2125" s="166" t="s">
        <v>4300</v>
      </c>
      <c r="M2125" s="21" t="s">
        <v>4407</v>
      </c>
      <c r="N2125" s="21" t="s">
        <v>4300</v>
      </c>
      <c r="O2125" s="167"/>
      <c r="P2125" t="str">
        <f t="shared" si="241"/>
        <v/>
      </c>
      <c r="Q2125" s="167"/>
      <c r="R2125" s="167"/>
      <c r="S2125" s="151">
        <f t="shared" si="242"/>
        <v>324</v>
      </c>
      <c r="T2125" s="3" t="s">
        <v>4566</v>
      </c>
      <c r="U2125" s="114"/>
      <c r="V2125" s="114"/>
      <c r="W2125" s="155" t="str">
        <f t="shared" si="243"/>
        <v>"XEQM11"</v>
      </c>
      <c r="X2125" s="105" t="str">
        <f t="shared" si="244"/>
        <v>XEQM11</v>
      </c>
      <c r="Y2125" s="2">
        <f t="shared" si="245"/>
        <v>2078</v>
      </c>
      <c r="Z2125" t="str">
        <f t="shared" si="246"/>
        <v>ITM_X_f5</v>
      </c>
    </row>
    <row r="2126" spans="1:26">
      <c r="A2126" s="3">
        <f>ROW()</f>
        <v>2126</v>
      </c>
      <c r="B2126" s="184">
        <f t="shared" si="240"/>
        <v>2079</v>
      </c>
      <c r="C2126" s="1" t="s">
        <v>4394</v>
      </c>
      <c r="D2126" s="1" t="s">
        <v>3885</v>
      </c>
      <c r="E2126" s="15" t="s">
        <v>4424</v>
      </c>
      <c r="F2126" s="15" t="s">
        <v>4424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4583</v>
      </c>
      <c r="L2126" s="166" t="s">
        <v>4300</v>
      </c>
      <c r="M2126" s="21" t="s">
        <v>4408</v>
      </c>
      <c r="N2126" s="21" t="s">
        <v>4300</v>
      </c>
      <c r="O2126" s="167"/>
      <c r="P2126" t="str">
        <f t="shared" si="241"/>
        <v/>
      </c>
      <c r="Q2126" s="167"/>
      <c r="R2126" s="167"/>
      <c r="S2126" s="151">
        <f t="shared" si="242"/>
        <v>325</v>
      </c>
      <c r="T2126" s="3" t="s">
        <v>4566</v>
      </c>
      <c r="U2126" s="114"/>
      <c r="V2126" s="114"/>
      <c r="W2126" s="155" t="str">
        <f t="shared" si="243"/>
        <v>"XEQM12"</v>
      </c>
      <c r="X2126" s="105" t="str">
        <f t="shared" si="244"/>
        <v>XEQM12</v>
      </c>
      <c r="Y2126" s="2">
        <f t="shared" si="245"/>
        <v>2079</v>
      </c>
      <c r="Z2126" t="str">
        <f t="shared" si="246"/>
        <v>ITM_X_f6</v>
      </c>
    </row>
    <row r="2127" spans="1:26">
      <c r="A2127" s="3">
        <f>ROW()</f>
        <v>2127</v>
      </c>
      <c r="B2127" s="184">
        <f t="shared" si="240"/>
        <v>2080</v>
      </c>
      <c r="C2127" s="1" t="s">
        <v>4394</v>
      </c>
      <c r="D2127" s="1" t="s">
        <v>3886</v>
      </c>
      <c r="E2127" s="15" t="s">
        <v>4425</v>
      </c>
      <c r="F2127" s="15" t="s">
        <v>4425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4583</v>
      </c>
      <c r="L2127" s="166" t="s">
        <v>4300</v>
      </c>
      <c r="M2127" s="21" t="s">
        <v>4409</v>
      </c>
      <c r="N2127" s="21" t="s">
        <v>4300</v>
      </c>
      <c r="O2127" s="167"/>
      <c r="P2127" t="str">
        <f t="shared" si="241"/>
        <v/>
      </c>
      <c r="Q2127" s="167"/>
      <c r="R2127" s="167"/>
      <c r="S2127" s="151">
        <f t="shared" si="242"/>
        <v>326</v>
      </c>
      <c r="T2127" s="3" t="s">
        <v>4566</v>
      </c>
      <c r="U2127" s="114"/>
      <c r="V2127" s="114"/>
      <c r="W2127" s="155" t="str">
        <f t="shared" si="243"/>
        <v>"XEQM13"</v>
      </c>
      <c r="X2127" s="105" t="str">
        <f t="shared" si="244"/>
        <v>XEQM13</v>
      </c>
      <c r="Y2127" s="2">
        <f t="shared" si="245"/>
        <v>2080</v>
      </c>
      <c r="Z2127" t="str">
        <f t="shared" si="246"/>
        <v>ITM_X_g1</v>
      </c>
    </row>
    <row r="2128" spans="1:26">
      <c r="A2128" s="3">
        <f>ROW()</f>
        <v>2128</v>
      </c>
      <c r="B2128" s="184">
        <f t="shared" si="240"/>
        <v>2081</v>
      </c>
      <c r="C2128" s="1" t="s">
        <v>4394</v>
      </c>
      <c r="D2128" s="1" t="s">
        <v>3887</v>
      </c>
      <c r="E2128" s="15" t="s">
        <v>4426</v>
      </c>
      <c r="F2128" s="15" t="s">
        <v>4426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4583</v>
      </c>
      <c r="L2128" s="166" t="s">
        <v>4300</v>
      </c>
      <c r="M2128" s="21" t="s">
        <v>4410</v>
      </c>
      <c r="N2128" s="21" t="s">
        <v>4300</v>
      </c>
      <c r="O2128" s="167"/>
      <c r="P2128" t="str">
        <f t="shared" si="241"/>
        <v/>
      </c>
      <c r="Q2128" s="167"/>
      <c r="R2128" s="167"/>
      <c r="S2128" s="151">
        <f t="shared" si="242"/>
        <v>327</v>
      </c>
      <c r="T2128" s="3" t="s">
        <v>4566</v>
      </c>
      <c r="U2128" s="114"/>
      <c r="V2128" s="114"/>
      <c r="W2128" s="155" t="str">
        <f t="shared" si="243"/>
        <v>"XEQM14"</v>
      </c>
      <c r="X2128" s="105" t="str">
        <f t="shared" si="244"/>
        <v>XEQM14</v>
      </c>
      <c r="Y2128" s="2">
        <f t="shared" si="245"/>
        <v>2081</v>
      </c>
      <c r="Z2128" t="str">
        <f t="shared" si="246"/>
        <v>ITM_X_g2</v>
      </c>
    </row>
    <row r="2129" spans="1:26">
      <c r="A2129" s="3">
        <f>ROW()</f>
        <v>2129</v>
      </c>
      <c r="B2129" s="184">
        <f t="shared" si="240"/>
        <v>2082</v>
      </c>
      <c r="C2129" s="1" t="s">
        <v>4394</v>
      </c>
      <c r="D2129" s="1" t="s">
        <v>3888</v>
      </c>
      <c r="E2129" s="15" t="s">
        <v>4427</v>
      </c>
      <c r="F2129" s="15" t="s">
        <v>4427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4583</v>
      </c>
      <c r="L2129" s="166" t="s">
        <v>4300</v>
      </c>
      <c r="M2129" s="21" t="s">
        <v>4411</v>
      </c>
      <c r="N2129" s="21" t="s">
        <v>4300</v>
      </c>
      <c r="O2129" s="167"/>
      <c r="P2129" t="str">
        <f t="shared" si="241"/>
        <v/>
      </c>
      <c r="Q2129" s="167"/>
      <c r="R2129" s="167"/>
      <c r="S2129" s="151">
        <f t="shared" si="242"/>
        <v>328</v>
      </c>
      <c r="T2129" s="3" t="s">
        <v>4566</v>
      </c>
      <c r="U2129" s="114"/>
      <c r="V2129" s="114"/>
      <c r="W2129" s="155" t="str">
        <f t="shared" si="243"/>
        <v>"XEQM15"</v>
      </c>
      <c r="X2129" s="105" t="str">
        <f t="shared" si="244"/>
        <v>XEQM15</v>
      </c>
      <c r="Y2129" s="2">
        <f t="shared" si="245"/>
        <v>2082</v>
      </c>
      <c r="Z2129" t="str">
        <f t="shared" si="246"/>
        <v>ITM_X_g3</v>
      </c>
    </row>
    <row r="2130" spans="1:26">
      <c r="A2130" s="3">
        <f>ROW()</f>
        <v>2130</v>
      </c>
      <c r="B2130" s="184">
        <f t="shared" si="240"/>
        <v>2083</v>
      </c>
      <c r="C2130" s="1" t="s">
        <v>4394</v>
      </c>
      <c r="D2130" s="1" t="s">
        <v>3889</v>
      </c>
      <c r="E2130" s="15" t="s">
        <v>4428</v>
      </c>
      <c r="F2130" s="15" t="s">
        <v>4428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4583</v>
      </c>
      <c r="L2130" s="166" t="s">
        <v>4300</v>
      </c>
      <c r="M2130" s="21" t="s">
        <v>4412</v>
      </c>
      <c r="N2130" s="21" t="s">
        <v>4300</v>
      </c>
      <c r="O2130" s="167"/>
      <c r="P2130" t="str">
        <f t="shared" si="241"/>
        <v/>
      </c>
      <c r="Q2130" s="167"/>
      <c r="R2130" s="167"/>
      <c r="S2130" s="151">
        <f t="shared" si="242"/>
        <v>329</v>
      </c>
      <c r="T2130" s="3" t="s">
        <v>4566</v>
      </c>
      <c r="U2130" s="114"/>
      <c r="V2130" s="114"/>
      <c r="W2130" s="155" t="str">
        <f t="shared" si="243"/>
        <v>"XEQM16"</v>
      </c>
      <c r="X2130" s="105" t="str">
        <f t="shared" si="244"/>
        <v>XEQM16</v>
      </c>
      <c r="Y2130" s="2">
        <f t="shared" si="245"/>
        <v>2083</v>
      </c>
      <c r="Z2130" t="str">
        <f t="shared" si="246"/>
        <v>ITM_X_g4</v>
      </c>
    </row>
    <row r="2131" spans="1:26">
      <c r="A2131" s="3">
        <f>ROW()</f>
        <v>2131</v>
      </c>
      <c r="B2131" s="184">
        <f t="shared" si="240"/>
        <v>2084</v>
      </c>
      <c r="C2131" s="1" t="s">
        <v>4394</v>
      </c>
      <c r="D2131" s="1" t="s">
        <v>3890</v>
      </c>
      <c r="E2131" s="15" t="s">
        <v>4429</v>
      </c>
      <c r="F2131" s="15" t="s">
        <v>4429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4583</v>
      </c>
      <c r="L2131" s="166" t="s">
        <v>4300</v>
      </c>
      <c r="M2131" s="21" t="s">
        <v>4413</v>
      </c>
      <c r="N2131" s="21" t="s">
        <v>4300</v>
      </c>
      <c r="O2131" s="167"/>
      <c r="P2131" t="str">
        <f t="shared" si="241"/>
        <v/>
      </c>
      <c r="Q2131" s="167"/>
      <c r="R2131" s="167"/>
      <c r="S2131" s="151">
        <f t="shared" si="242"/>
        <v>330</v>
      </c>
      <c r="T2131" s="3" t="s">
        <v>4566</v>
      </c>
      <c r="U2131" s="114"/>
      <c r="V2131" s="114"/>
      <c r="W2131" s="155" t="str">
        <f t="shared" si="243"/>
        <v>"XEQM17"</v>
      </c>
      <c r="X2131" s="105" t="str">
        <f t="shared" si="244"/>
        <v>XEQM17</v>
      </c>
      <c r="Y2131" s="2">
        <f t="shared" si="245"/>
        <v>2084</v>
      </c>
      <c r="Z2131" t="str">
        <f t="shared" si="246"/>
        <v>ITM_X_g5</v>
      </c>
    </row>
    <row r="2132" spans="1:26">
      <c r="A2132" s="3">
        <f>ROW()</f>
        <v>2132</v>
      </c>
      <c r="B2132" s="184">
        <f t="shared" si="240"/>
        <v>2085</v>
      </c>
      <c r="C2132" s="1" t="s">
        <v>4394</v>
      </c>
      <c r="D2132" s="1" t="s">
        <v>3891</v>
      </c>
      <c r="E2132" s="15" t="s">
        <v>4430</v>
      </c>
      <c r="F2132" s="15" t="s">
        <v>4430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4583</v>
      </c>
      <c r="L2132" s="166" t="s">
        <v>4300</v>
      </c>
      <c r="M2132" s="21" t="s">
        <v>4414</v>
      </c>
      <c r="N2132" s="21" t="s">
        <v>4300</v>
      </c>
      <c r="O2132" s="167"/>
      <c r="P2132" t="str">
        <f t="shared" si="241"/>
        <v/>
      </c>
      <c r="Q2132" s="167"/>
      <c r="R2132" s="167"/>
      <c r="S2132" s="151">
        <f t="shared" si="242"/>
        <v>331</v>
      </c>
      <c r="T2132" s="3" t="s">
        <v>4566</v>
      </c>
      <c r="U2132" s="114"/>
      <c r="V2132" s="114"/>
      <c r="W2132" s="155" t="str">
        <f t="shared" si="243"/>
        <v>"XEQM18"</v>
      </c>
      <c r="X2132" s="105" t="str">
        <f t="shared" si="244"/>
        <v>XEQM18</v>
      </c>
      <c r="Y2132" s="2">
        <f t="shared" si="245"/>
        <v>2085</v>
      </c>
      <c r="Z2132" t="str">
        <f t="shared" si="246"/>
        <v>ITM_X_g6</v>
      </c>
    </row>
    <row r="2133" spans="1:26">
      <c r="A2133" s="3">
        <f>ROW()</f>
        <v>2133</v>
      </c>
      <c r="B2133" s="184">
        <f t="shared" si="240"/>
        <v>2086</v>
      </c>
      <c r="C2133" s="1" t="s">
        <v>4492</v>
      </c>
      <c r="D2133" s="1" t="s">
        <v>14</v>
      </c>
      <c r="E2133" s="127" t="s">
        <v>4495</v>
      </c>
      <c r="F2133" s="127" t="s">
        <v>4495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4582</v>
      </c>
      <c r="L2133" s="1"/>
      <c r="M2133" s="21" t="s">
        <v>4493</v>
      </c>
      <c r="N2133" s="21"/>
      <c r="O2133"/>
      <c r="P2133" t="str">
        <f t="shared" si="241"/>
        <v/>
      </c>
      <c r="Q2133"/>
      <c r="R2133"/>
      <c r="S2133" s="151">
        <f t="shared" si="242"/>
        <v>332</v>
      </c>
      <c r="T2133" s="3" t="s">
        <v>4566</v>
      </c>
      <c r="U2133" s="114" t="s">
        <v>4456</v>
      </c>
      <c r="V2133" s="114"/>
      <c r="W2133" s="155" t="str">
        <f t="shared" si="243"/>
        <v>"X.SAVE"</v>
      </c>
      <c r="X2133" s="105" t="str">
        <f t="shared" si="244"/>
        <v>X.SAVE</v>
      </c>
      <c r="Y2133" s="2">
        <f t="shared" si="245"/>
        <v>2086</v>
      </c>
      <c r="Z2133" t="str">
        <f t="shared" si="246"/>
        <v>ITM_XSAVE</v>
      </c>
    </row>
    <row r="2134" spans="1:26">
      <c r="A2134" s="3">
        <f>ROW()</f>
        <v>2134</v>
      </c>
      <c r="B2134" s="184">
        <f t="shared" si="240"/>
        <v>2087</v>
      </c>
      <c r="C2134" s="1" t="s">
        <v>4491</v>
      </c>
      <c r="D2134" s="1" t="s">
        <v>14</v>
      </c>
      <c r="E2134" s="127" t="s">
        <v>4496</v>
      </c>
      <c r="F2134" s="127" t="s">
        <v>4496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4583</v>
      </c>
      <c r="L2134" s="1"/>
      <c r="M2134" s="21" t="s">
        <v>4494</v>
      </c>
      <c r="N2134" s="21"/>
      <c r="O2134"/>
      <c r="P2134" t="str">
        <f t="shared" si="241"/>
        <v/>
      </c>
      <c r="Q2134"/>
      <c r="R2134"/>
      <c r="S2134" s="151">
        <f t="shared" si="242"/>
        <v>333</v>
      </c>
      <c r="T2134" s="3" t="s">
        <v>4566</v>
      </c>
      <c r="U2134" s="114" t="s">
        <v>4456</v>
      </c>
      <c r="V2134" s="114"/>
      <c r="W2134" s="155" t="str">
        <f t="shared" si="243"/>
        <v>"X.LOAD"</v>
      </c>
      <c r="X2134" s="105" t="str">
        <f t="shared" si="244"/>
        <v>X.LOAD</v>
      </c>
      <c r="Y2134" s="2">
        <f t="shared" si="245"/>
        <v>2087</v>
      </c>
      <c r="Z2134" t="str">
        <f t="shared" si="246"/>
        <v>ITM_XLOAD</v>
      </c>
    </row>
    <row r="2135" spans="1:26">
      <c r="A2135" s="3">
        <f>ROW()</f>
        <v>2135</v>
      </c>
      <c r="B2135" s="184">
        <f t="shared" si="240"/>
        <v>2088</v>
      </c>
      <c r="C2135" s="1" t="s">
        <v>3949</v>
      </c>
      <c r="D2135" s="1" t="s">
        <v>3873</v>
      </c>
      <c r="E2135" s="15" t="s">
        <v>4781</v>
      </c>
      <c r="F2135" s="15" t="s">
        <v>4781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4583</v>
      </c>
      <c r="L2135" s="166" t="s">
        <v>4651</v>
      </c>
      <c r="M2135" s="21" t="s">
        <v>4782</v>
      </c>
      <c r="N2135" s="166" t="s">
        <v>4651</v>
      </c>
      <c r="O2135" s="167"/>
      <c r="P2135" t="str">
        <f t="shared" ref="P2135" si="247">IF(E2135=F2135,"","NOT EQUAL")</f>
        <v/>
      </c>
      <c r="Q2135" s="167"/>
      <c r="R2135" s="167"/>
      <c r="S2135" s="151">
        <f t="shared" ref="S2135" si="248">IF(X2135&lt;&gt;"",S2134+1,S2134)</f>
        <v>333</v>
      </c>
      <c r="T2135" s="3" t="s">
        <v>4653</v>
      </c>
      <c r="U2135" s="114" t="s">
        <v>4449</v>
      </c>
      <c r="V2135" s="114"/>
      <c r="W2135" s="155" t="str">
        <f t="shared" ref="W2135" si="249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50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51">B2135</f>
        <v>2088</v>
      </c>
      <c r="Z2135" t="str">
        <f t="shared" ref="Z2135" si="252">M2135</f>
        <v>ITM_FB00</v>
      </c>
    </row>
    <row r="2136" spans="1:26">
      <c r="A2136" s="3">
        <f>ROW()</f>
        <v>2136</v>
      </c>
      <c r="B2136" s="184">
        <f t="shared" si="240"/>
        <v>2089</v>
      </c>
      <c r="C2136" s="1" t="s">
        <v>3949</v>
      </c>
      <c r="D2136" s="1" t="s">
        <v>3874</v>
      </c>
      <c r="E2136" s="15" t="s">
        <v>4718</v>
      </c>
      <c r="F2136" s="15" t="s">
        <v>4718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4583</v>
      </c>
      <c r="L2136" s="166" t="s">
        <v>4651</v>
      </c>
      <c r="M2136" s="21" t="s">
        <v>4652</v>
      </c>
      <c r="N2136" s="166" t="s">
        <v>4651</v>
      </c>
      <c r="O2136" s="167"/>
      <c r="P2136" t="str">
        <f t="shared" ref="P2136" si="253">IF(E2136=F2136,"","NOT EQUAL")</f>
        <v/>
      </c>
      <c r="Q2136" s="167"/>
      <c r="R2136" s="167"/>
      <c r="S2136" s="151">
        <f t="shared" ref="S2136" si="254">IF(X2136&lt;&gt;"",S2135+1,S2135)</f>
        <v>333</v>
      </c>
      <c r="T2136" s="3" t="s">
        <v>4653</v>
      </c>
      <c r="U2136" s="114" t="s">
        <v>4449</v>
      </c>
      <c r="V2136" s="114"/>
      <c r="W2136" s="155" t="str">
        <f t="shared" ref="W2136" si="255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56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57">B2136</f>
        <v>2089</v>
      </c>
      <c r="Z2136" t="str">
        <f t="shared" ref="Z2136" si="258">M2136</f>
        <v>ITM_FB01</v>
      </c>
    </row>
    <row r="2137" spans="1:26">
      <c r="A2137" s="3">
        <f>ROW()</f>
        <v>2137</v>
      </c>
      <c r="B2137" s="184">
        <f t="shared" si="240"/>
        <v>2090</v>
      </c>
      <c r="C2137" s="1" t="s">
        <v>3949</v>
      </c>
      <c r="D2137" s="1" t="s">
        <v>3875</v>
      </c>
      <c r="E2137" s="15" t="s">
        <v>4719</v>
      </c>
      <c r="F2137" s="15" t="s">
        <v>4719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4583</v>
      </c>
      <c r="L2137" s="166" t="s">
        <v>4651</v>
      </c>
      <c r="M2137" s="21" t="s">
        <v>4654</v>
      </c>
      <c r="N2137" s="166" t="s">
        <v>4651</v>
      </c>
      <c r="O2137" s="167"/>
      <c r="P2137" t="str">
        <f t="shared" ref="P2137:P2152" si="259">IF(E2137=F2137,"","NOT EQUAL")</f>
        <v/>
      </c>
      <c r="Q2137" s="167"/>
      <c r="R2137" s="167"/>
      <c r="S2137" s="151">
        <f t="shared" ref="S2137:S2152" si="260">IF(X2137&lt;&gt;"",S2136+1,S2136)</f>
        <v>333</v>
      </c>
      <c r="T2137" s="3" t="s">
        <v>4653</v>
      </c>
      <c r="U2137" s="114" t="s">
        <v>4449</v>
      </c>
      <c r="V2137" s="114"/>
      <c r="W2137" s="155" t="str">
        <f t="shared" ref="W2137:W2152" si="261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62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63">B2137</f>
        <v>2090</v>
      </c>
      <c r="Z2137" t="str">
        <f t="shared" ref="Z2137:Z2152" si="264">M2137</f>
        <v>ITM_FB02</v>
      </c>
    </row>
    <row r="2138" spans="1:26">
      <c r="A2138" s="3">
        <f>ROW()</f>
        <v>2138</v>
      </c>
      <c r="B2138" s="184">
        <f t="shared" si="240"/>
        <v>2091</v>
      </c>
      <c r="C2138" s="1" t="s">
        <v>3949</v>
      </c>
      <c r="D2138" s="1" t="s">
        <v>3939</v>
      </c>
      <c r="E2138" s="15" t="s">
        <v>4720</v>
      </c>
      <c r="F2138" s="15" t="s">
        <v>4720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4583</v>
      </c>
      <c r="L2138" s="166" t="s">
        <v>4651</v>
      </c>
      <c r="M2138" s="21" t="s">
        <v>4655</v>
      </c>
      <c r="N2138" s="166" t="s">
        <v>4651</v>
      </c>
      <c r="O2138" s="167"/>
      <c r="P2138" t="str">
        <f t="shared" si="259"/>
        <v/>
      </c>
      <c r="Q2138" s="167"/>
      <c r="R2138" s="167"/>
      <c r="S2138" s="151">
        <f t="shared" si="260"/>
        <v>333</v>
      </c>
      <c r="T2138" s="3" t="s">
        <v>4653</v>
      </c>
      <c r="U2138" s="114" t="s">
        <v>4449</v>
      </c>
      <c r="V2138" s="114"/>
      <c r="W2138" s="155" t="str">
        <f t="shared" si="261"/>
        <v/>
      </c>
      <c r="X2138" s="105" t="str">
        <f t="shared" si="262"/>
        <v/>
      </c>
      <c r="Y2138" s="2">
        <f t="shared" si="263"/>
        <v>2091</v>
      </c>
      <c r="Z2138" t="str">
        <f t="shared" si="264"/>
        <v>ITM_FB03</v>
      </c>
    </row>
    <row r="2139" spans="1:26">
      <c r="A2139" s="3">
        <f>ROW()</f>
        <v>2139</v>
      </c>
      <c r="B2139" s="184">
        <f t="shared" si="240"/>
        <v>2092</v>
      </c>
      <c r="C2139" s="1" t="s">
        <v>3949</v>
      </c>
      <c r="D2139" s="1" t="s">
        <v>3876</v>
      </c>
      <c r="E2139" s="15" t="s">
        <v>4721</v>
      </c>
      <c r="F2139" s="15" t="s">
        <v>4721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4583</v>
      </c>
      <c r="L2139" s="166" t="s">
        <v>4651</v>
      </c>
      <c r="M2139" s="21" t="s">
        <v>4656</v>
      </c>
      <c r="N2139" s="166" t="s">
        <v>4651</v>
      </c>
      <c r="O2139" s="167"/>
      <c r="P2139" t="str">
        <f t="shared" si="259"/>
        <v/>
      </c>
      <c r="Q2139" s="167"/>
      <c r="R2139" s="167"/>
      <c r="S2139" s="151">
        <f t="shared" si="260"/>
        <v>333</v>
      </c>
      <c r="T2139" s="3" t="s">
        <v>4653</v>
      </c>
      <c r="U2139" s="114" t="s">
        <v>4449</v>
      </c>
      <c r="V2139" s="114"/>
      <c r="W2139" s="155" t="str">
        <f t="shared" si="261"/>
        <v/>
      </c>
      <c r="X2139" s="105" t="str">
        <f t="shared" si="262"/>
        <v/>
      </c>
      <c r="Y2139" s="2">
        <f t="shared" si="263"/>
        <v>2092</v>
      </c>
      <c r="Z2139" t="str">
        <f t="shared" si="264"/>
        <v>ITM_FB04</v>
      </c>
    </row>
    <row r="2140" spans="1:26">
      <c r="A2140" s="3">
        <f>ROW()</f>
        <v>2140</v>
      </c>
      <c r="B2140" s="184">
        <f t="shared" si="240"/>
        <v>2093</v>
      </c>
      <c r="C2140" s="1" t="s">
        <v>3949</v>
      </c>
      <c r="D2140" s="1" t="s">
        <v>3877</v>
      </c>
      <c r="E2140" s="15" t="s">
        <v>4722</v>
      </c>
      <c r="F2140" s="15" t="s">
        <v>4722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4583</v>
      </c>
      <c r="L2140" s="166" t="s">
        <v>4651</v>
      </c>
      <c r="M2140" s="21" t="s">
        <v>4657</v>
      </c>
      <c r="N2140" s="166" t="s">
        <v>4651</v>
      </c>
      <c r="O2140" s="167"/>
      <c r="P2140" t="str">
        <f t="shared" si="259"/>
        <v/>
      </c>
      <c r="Q2140" s="167"/>
      <c r="R2140" s="167"/>
      <c r="S2140" s="151">
        <f t="shared" si="260"/>
        <v>333</v>
      </c>
      <c r="T2140" s="3" t="s">
        <v>4653</v>
      </c>
      <c r="U2140" s="114" t="s">
        <v>4449</v>
      </c>
      <c r="V2140" s="114"/>
      <c r="W2140" s="155" t="str">
        <f t="shared" si="261"/>
        <v/>
      </c>
      <c r="X2140" s="105" t="str">
        <f t="shared" si="262"/>
        <v/>
      </c>
      <c r="Y2140" s="2">
        <f t="shared" si="263"/>
        <v>2093</v>
      </c>
      <c r="Z2140" t="str">
        <f t="shared" si="264"/>
        <v>ITM_FB05</v>
      </c>
    </row>
    <row r="2141" spans="1:26">
      <c r="A2141" s="3">
        <f>ROW()</f>
        <v>2141</v>
      </c>
      <c r="B2141" s="184">
        <f t="shared" si="240"/>
        <v>2094</v>
      </c>
      <c r="C2141" s="1" t="s">
        <v>3949</v>
      </c>
      <c r="D2141" s="1" t="s">
        <v>3878</v>
      </c>
      <c r="E2141" s="15" t="s">
        <v>4723</v>
      </c>
      <c r="F2141" s="15" t="s">
        <v>4723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4583</v>
      </c>
      <c r="L2141" s="166" t="s">
        <v>4651</v>
      </c>
      <c r="M2141" s="21" t="s">
        <v>4658</v>
      </c>
      <c r="N2141" s="166" t="s">
        <v>4651</v>
      </c>
      <c r="O2141" s="167"/>
      <c r="P2141" t="str">
        <f t="shared" si="259"/>
        <v/>
      </c>
      <c r="Q2141" s="167"/>
      <c r="R2141" s="167"/>
      <c r="S2141" s="151">
        <f t="shared" si="260"/>
        <v>333</v>
      </c>
      <c r="T2141" s="3" t="s">
        <v>4653</v>
      </c>
      <c r="U2141" s="114" t="s">
        <v>4449</v>
      </c>
      <c r="V2141" s="114"/>
      <c r="W2141" s="155" t="str">
        <f t="shared" si="261"/>
        <v/>
      </c>
      <c r="X2141" s="105" t="str">
        <f t="shared" si="262"/>
        <v/>
      </c>
      <c r="Y2141" s="2">
        <f t="shared" si="263"/>
        <v>2094</v>
      </c>
      <c r="Z2141" t="str">
        <f t="shared" si="264"/>
        <v>ITM_FB06</v>
      </c>
    </row>
    <row r="2142" spans="1:26">
      <c r="A2142" s="3">
        <f>ROW()</f>
        <v>2142</v>
      </c>
      <c r="B2142" s="184">
        <f t="shared" si="240"/>
        <v>2095</v>
      </c>
      <c r="C2142" s="1" t="s">
        <v>3949</v>
      </c>
      <c r="D2142" s="1" t="s">
        <v>3880</v>
      </c>
      <c r="E2142" s="15" t="s">
        <v>4724</v>
      </c>
      <c r="F2142" s="15" t="s">
        <v>4724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4583</v>
      </c>
      <c r="L2142" s="166" t="s">
        <v>4651</v>
      </c>
      <c r="M2142" s="21" t="s">
        <v>4659</v>
      </c>
      <c r="N2142" s="166" t="s">
        <v>4651</v>
      </c>
      <c r="O2142" s="167"/>
      <c r="P2142" t="str">
        <f t="shared" si="259"/>
        <v/>
      </c>
      <c r="Q2142" s="167"/>
      <c r="R2142" s="167"/>
      <c r="S2142" s="151">
        <f t="shared" si="260"/>
        <v>333</v>
      </c>
      <c r="T2142" s="3" t="s">
        <v>4653</v>
      </c>
      <c r="U2142" s="114" t="s">
        <v>4449</v>
      </c>
      <c r="V2142" s="114"/>
      <c r="W2142" s="155" t="str">
        <f t="shared" si="261"/>
        <v/>
      </c>
      <c r="X2142" s="105" t="str">
        <f t="shared" si="262"/>
        <v/>
      </c>
      <c r="Y2142" s="2">
        <f t="shared" si="263"/>
        <v>2095</v>
      </c>
      <c r="Z2142" t="str">
        <f t="shared" si="264"/>
        <v>ITM_FB07</v>
      </c>
    </row>
    <row r="2143" spans="1:26">
      <c r="A2143" s="3">
        <f>ROW()</f>
        <v>2143</v>
      </c>
      <c r="B2143" s="184">
        <f t="shared" si="240"/>
        <v>2096</v>
      </c>
      <c r="C2143" s="1" t="s">
        <v>3949</v>
      </c>
      <c r="D2143" s="1" t="s">
        <v>3881</v>
      </c>
      <c r="E2143" s="15" t="s">
        <v>4725</v>
      </c>
      <c r="F2143" s="15" t="s">
        <v>4725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4583</v>
      </c>
      <c r="L2143" s="166" t="s">
        <v>4651</v>
      </c>
      <c r="M2143" s="21" t="s">
        <v>4660</v>
      </c>
      <c r="N2143" s="166" t="s">
        <v>4651</v>
      </c>
      <c r="O2143" s="167"/>
      <c r="P2143" t="str">
        <f t="shared" si="259"/>
        <v/>
      </c>
      <c r="Q2143" s="167"/>
      <c r="R2143" s="167"/>
      <c r="S2143" s="151">
        <f t="shared" si="260"/>
        <v>333</v>
      </c>
      <c r="T2143" s="3" t="s">
        <v>4653</v>
      </c>
      <c r="U2143" s="114" t="s">
        <v>4449</v>
      </c>
      <c r="V2143" s="114"/>
      <c r="W2143" s="155" t="str">
        <f t="shared" si="261"/>
        <v/>
      </c>
      <c r="X2143" s="105" t="str">
        <f t="shared" si="262"/>
        <v/>
      </c>
      <c r="Y2143" s="2">
        <f t="shared" si="263"/>
        <v>2096</v>
      </c>
      <c r="Z2143" t="str">
        <f t="shared" si="264"/>
        <v>ITM_FB08</v>
      </c>
    </row>
    <row r="2144" spans="1:26">
      <c r="A2144" s="3">
        <f>ROW()</f>
        <v>2144</v>
      </c>
      <c r="B2144" s="184">
        <f t="shared" si="240"/>
        <v>2097</v>
      </c>
      <c r="C2144" s="1" t="s">
        <v>3949</v>
      </c>
      <c r="D2144" s="1" t="s">
        <v>3882</v>
      </c>
      <c r="E2144" s="15" t="s">
        <v>4726</v>
      </c>
      <c r="F2144" s="15" t="s">
        <v>4726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4583</v>
      </c>
      <c r="L2144" s="166" t="s">
        <v>4651</v>
      </c>
      <c r="M2144" s="21" t="s">
        <v>4661</v>
      </c>
      <c r="N2144" s="166" t="s">
        <v>4651</v>
      </c>
      <c r="O2144" s="167"/>
      <c r="P2144" t="str">
        <f t="shared" si="259"/>
        <v/>
      </c>
      <c r="Q2144" s="167"/>
      <c r="R2144" s="167"/>
      <c r="S2144" s="151">
        <f t="shared" si="260"/>
        <v>333</v>
      </c>
      <c r="T2144" s="3" t="s">
        <v>4653</v>
      </c>
      <c r="U2144" s="114" t="s">
        <v>4449</v>
      </c>
      <c r="V2144" s="114"/>
      <c r="W2144" s="155" t="str">
        <f t="shared" si="261"/>
        <v/>
      </c>
      <c r="X2144" s="105" t="str">
        <f t="shared" si="262"/>
        <v/>
      </c>
      <c r="Y2144" s="2">
        <f t="shared" si="263"/>
        <v>2097</v>
      </c>
      <c r="Z2144" t="str">
        <f t="shared" si="264"/>
        <v>ITM_FB09</v>
      </c>
    </row>
    <row r="2145" spans="1:26">
      <c r="A2145" s="3">
        <f>ROW()</f>
        <v>2145</v>
      </c>
      <c r="B2145" s="184">
        <f t="shared" si="240"/>
        <v>2098</v>
      </c>
      <c r="C2145" s="1" t="s">
        <v>3949</v>
      </c>
      <c r="D2145" s="1" t="s">
        <v>3883</v>
      </c>
      <c r="E2145" s="15" t="s">
        <v>4727</v>
      </c>
      <c r="F2145" s="15" t="s">
        <v>4727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4583</v>
      </c>
      <c r="L2145" s="166" t="s">
        <v>4651</v>
      </c>
      <c r="M2145" s="21" t="s">
        <v>4662</v>
      </c>
      <c r="N2145" s="166" t="s">
        <v>4651</v>
      </c>
      <c r="O2145" s="167"/>
      <c r="P2145" t="str">
        <f t="shared" si="259"/>
        <v/>
      </c>
      <c r="Q2145" s="167"/>
      <c r="R2145" s="167"/>
      <c r="S2145" s="151">
        <f t="shared" si="260"/>
        <v>333</v>
      </c>
      <c r="T2145" s="3" t="s">
        <v>4653</v>
      </c>
      <c r="U2145" s="114" t="s">
        <v>4449</v>
      </c>
      <c r="V2145" s="114"/>
      <c r="W2145" s="155" t="str">
        <f t="shared" si="261"/>
        <v/>
      </c>
      <c r="X2145" s="105" t="str">
        <f t="shared" si="262"/>
        <v/>
      </c>
      <c r="Y2145" s="2">
        <f t="shared" si="263"/>
        <v>2098</v>
      </c>
      <c r="Z2145" t="str">
        <f t="shared" si="264"/>
        <v>ITM_FB10</v>
      </c>
    </row>
    <row r="2146" spans="1:26">
      <c r="A2146" s="3">
        <f>ROW()</f>
        <v>2146</v>
      </c>
      <c r="B2146" s="184">
        <f t="shared" si="240"/>
        <v>2099</v>
      </c>
      <c r="C2146" s="1" t="s">
        <v>3949</v>
      </c>
      <c r="D2146" s="1" t="s">
        <v>3884</v>
      </c>
      <c r="E2146" s="15" t="s">
        <v>4728</v>
      </c>
      <c r="F2146" s="15" t="s">
        <v>4728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4583</v>
      </c>
      <c r="L2146" s="166" t="s">
        <v>4651</v>
      </c>
      <c r="M2146" s="21" t="s">
        <v>4663</v>
      </c>
      <c r="N2146" s="166" t="s">
        <v>4651</v>
      </c>
      <c r="O2146" s="167"/>
      <c r="P2146" t="str">
        <f t="shared" si="259"/>
        <v/>
      </c>
      <c r="Q2146" s="167"/>
      <c r="R2146" s="167"/>
      <c r="S2146" s="151">
        <f t="shared" si="260"/>
        <v>333</v>
      </c>
      <c r="T2146" s="3" t="s">
        <v>4653</v>
      </c>
      <c r="U2146" s="114" t="s">
        <v>4449</v>
      </c>
      <c r="V2146" s="114"/>
      <c r="W2146" s="155" t="str">
        <f t="shared" si="261"/>
        <v/>
      </c>
      <c r="X2146" s="105" t="str">
        <f t="shared" si="262"/>
        <v/>
      </c>
      <c r="Y2146" s="2">
        <f t="shared" si="263"/>
        <v>2099</v>
      </c>
      <c r="Z2146" t="str">
        <f t="shared" si="264"/>
        <v>ITM_FB11</v>
      </c>
    </row>
    <row r="2147" spans="1:26">
      <c r="A2147" s="3">
        <f>ROW()</f>
        <v>2147</v>
      </c>
      <c r="B2147" s="184">
        <f t="shared" si="240"/>
        <v>2100</v>
      </c>
      <c r="C2147" s="1" t="s">
        <v>3949</v>
      </c>
      <c r="D2147" s="1" t="s">
        <v>3885</v>
      </c>
      <c r="E2147" s="15" t="s">
        <v>4729</v>
      </c>
      <c r="F2147" s="15" t="s">
        <v>4729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4583</v>
      </c>
      <c r="L2147" s="166" t="s">
        <v>4651</v>
      </c>
      <c r="M2147" s="21" t="s">
        <v>4664</v>
      </c>
      <c r="N2147" s="166" t="s">
        <v>4651</v>
      </c>
      <c r="O2147" s="167"/>
      <c r="P2147" t="str">
        <f t="shared" si="259"/>
        <v/>
      </c>
      <c r="Q2147" s="167"/>
      <c r="R2147" s="167"/>
      <c r="S2147" s="151">
        <f t="shared" si="260"/>
        <v>333</v>
      </c>
      <c r="T2147" s="3" t="s">
        <v>4653</v>
      </c>
      <c r="U2147" s="114" t="s">
        <v>4449</v>
      </c>
      <c r="V2147" s="114"/>
      <c r="W2147" s="155" t="str">
        <f t="shared" si="261"/>
        <v/>
      </c>
      <c r="X2147" s="105" t="str">
        <f t="shared" si="262"/>
        <v/>
      </c>
      <c r="Y2147" s="2">
        <f t="shared" si="263"/>
        <v>2100</v>
      </c>
      <c r="Z2147" t="str">
        <f t="shared" si="264"/>
        <v>ITM_FB12</v>
      </c>
    </row>
    <row r="2148" spans="1:26">
      <c r="A2148" s="3">
        <f>ROW()</f>
        <v>2148</v>
      </c>
      <c r="B2148" s="184">
        <f t="shared" si="240"/>
        <v>2101</v>
      </c>
      <c r="C2148" s="1" t="s">
        <v>3949</v>
      </c>
      <c r="D2148" s="1" t="s">
        <v>3886</v>
      </c>
      <c r="E2148" s="15" t="s">
        <v>4730</v>
      </c>
      <c r="F2148" s="15" t="s">
        <v>4730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4583</v>
      </c>
      <c r="L2148" s="166" t="s">
        <v>4651</v>
      </c>
      <c r="M2148" s="21" t="s">
        <v>4665</v>
      </c>
      <c r="N2148" s="166" t="s">
        <v>4651</v>
      </c>
      <c r="O2148" s="167"/>
      <c r="P2148" t="str">
        <f t="shared" si="259"/>
        <v/>
      </c>
      <c r="Q2148" s="167"/>
      <c r="R2148" s="167"/>
      <c r="S2148" s="151">
        <f t="shared" si="260"/>
        <v>333</v>
      </c>
      <c r="T2148" s="3" t="s">
        <v>4653</v>
      </c>
      <c r="U2148" s="114" t="s">
        <v>4449</v>
      </c>
      <c r="V2148" s="114"/>
      <c r="W2148" s="155" t="str">
        <f t="shared" si="261"/>
        <v/>
      </c>
      <c r="X2148" s="105" t="str">
        <f t="shared" si="262"/>
        <v/>
      </c>
      <c r="Y2148" s="2">
        <f t="shared" si="263"/>
        <v>2101</v>
      </c>
      <c r="Z2148" t="str">
        <f t="shared" si="264"/>
        <v>ITM_FB13</v>
      </c>
    </row>
    <row r="2149" spans="1:26">
      <c r="A2149" s="3">
        <f>ROW()</f>
        <v>2149</v>
      </c>
      <c r="B2149" s="184">
        <f t="shared" si="240"/>
        <v>2102</v>
      </c>
      <c r="C2149" s="1" t="s">
        <v>3949</v>
      </c>
      <c r="D2149" s="1" t="s">
        <v>3887</v>
      </c>
      <c r="E2149" s="15" t="s">
        <v>4731</v>
      </c>
      <c r="F2149" s="15" t="s">
        <v>4731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4583</v>
      </c>
      <c r="L2149" s="166" t="s">
        <v>4651</v>
      </c>
      <c r="M2149" s="21" t="s">
        <v>4666</v>
      </c>
      <c r="N2149" s="166" t="s">
        <v>4651</v>
      </c>
      <c r="O2149" s="167"/>
      <c r="P2149" t="str">
        <f t="shared" si="259"/>
        <v/>
      </c>
      <c r="Q2149" s="167"/>
      <c r="R2149" s="167"/>
      <c r="S2149" s="151">
        <f t="shared" si="260"/>
        <v>333</v>
      </c>
      <c r="T2149" s="3" t="s">
        <v>4653</v>
      </c>
      <c r="U2149" s="114" t="s">
        <v>4449</v>
      </c>
      <c r="V2149" s="114"/>
      <c r="W2149" s="155" t="str">
        <f t="shared" si="261"/>
        <v/>
      </c>
      <c r="X2149" s="105" t="str">
        <f t="shared" si="262"/>
        <v/>
      </c>
      <c r="Y2149" s="2">
        <f t="shared" si="263"/>
        <v>2102</v>
      </c>
      <c r="Z2149" t="str">
        <f t="shared" si="264"/>
        <v>ITM_FB14</v>
      </c>
    </row>
    <row r="2150" spans="1:26">
      <c r="A2150" s="3">
        <f>ROW()</f>
        <v>2150</v>
      </c>
      <c r="B2150" s="184">
        <f t="shared" si="240"/>
        <v>2103</v>
      </c>
      <c r="C2150" s="1" t="s">
        <v>3949</v>
      </c>
      <c r="D2150" s="1" t="s">
        <v>3888</v>
      </c>
      <c r="E2150" s="15" t="s">
        <v>4732</v>
      </c>
      <c r="F2150" s="15" t="s">
        <v>4732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4583</v>
      </c>
      <c r="L2150" s="166" t="s">
        <v>4651</v>
      </c>
      <c r="M2150" s="21" t="s">
        <v>4667</v>
      </c>
      <c r="N2150" s="166" t="s">
        <v>4651</v>
      </c>
      <c r="O2150" s="167"/>
      <c r="P2150" t="str">
        <f t="shared" si="259"/>
        <v/>
      </c>
      <c r="Q2150" s="167"/>
      <c r="R2150" s="167"/>
      <c r="S2150" s="151">
        <f t="shared" si="260"/>
        <v>333</v>
      </c>
      <c r="T2150" s="3" t="s">
        <v>4653</v>
      </c>
      <c r="U2150" s="114" t="s">
        <v>4449</v>
      </c>
      <c r="V2150" s="114"/>
      <c r="W2150" s="155" t="str">
        <f t="shared" si="261"/>
        <v/>
      </c>
      <c r="X2150" s="105" t="str">
        <f t="shared" si="262"/>
        <v/>
      </c>
      <c r="Y2150" s="2">
        <f t="shared" si="263"/>
        <v>2103</v>
      </c>
      <c r="Z2150" t="str">
        <f t="shared" si="264"/>
        <v>ITM_FB15</v>
      </c>
    </row>
    <row r="2151" spans="1:26">
      <c r="A2151" s="3">
        <f>ROW()</f>
        <v>2151</v>
      </c>
      <c r="B2151" s="184">
        <f t="shared" si="240"/>
        <v>2104</v>
      </c>
      <c r="C2151" s="1" t="s">
        <v>3949</v>
      </c>
      <c r="D2151" s="1" t="s">
        <v>3889</v>
      </c>
      <c r="E2151" s="15" t="s">
        <v>4733</v>
      </c>
      <c r="F2151" s="15" t="s">
        <v>4733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4583</v>
      </c>
      <c r="L2151" s="166" t="s">
        <v>4651</v>
      </c>
      <c r="M2151" s="21" t="s">
        <v>4668</v>
      </c>
      <c r="N2151" s="166" t="s">
        <v>4651</v>
      </c>
      <c r="O2151" s="167"/>
      <c r="P2151" t="str">
        <f t="shared" si="259"/>
        <v/>
      </c>
      <c r="Q2151" s="167"/>
      <c r="R2151" s="167"/>
      <c r="S2151" s="151">
        <f t="shared" si="260"/>
        <v>333</v>
      </c>
      <c r="T2151" s="3" t="s">
        <v>4653</v>
      </c>
      <c r="U2151" s="114" t="s">
        <v>4449</v>
      </c>
      <c r="V2151" s="114"/>
      <c r="W2151" s="155" t="str">
        <f t="shared" si="261"/>
        <v/>
      </c>
      <c r="X2151" s="105" t="str">
        <f t="shared" si="262"/>
        <v/>
      </c>
      <c r="Y2151" s="2">
        <f t="shared" si="263"/>
        <v>2104</v>
      </c>
      <c r="Z2151" t="str">
        <f t="shared" si="264"/>
        <v>ITM_FB16</v>
      </c>
    </row>
    <row r="2152" spans="1:26">
      <c r="A2152" s="3">
        <f>ROW()</f>
        <v>2152</v>
      </c>
      <c r="B2152" s="184">
        <f t="shared" si="240"/>
        <v>2105</v>
      </c>
      <c r="C2152" s="1" t="s">
        <v>3949</v>
      </c>
      <c r="D2152" s="1" t="s">
        <v>3890</v>
      </c>
      <c r="E2152" s="15" t="s">
        <v>4734</v>
      </c>
      <c r="F2152" s="15" t="s">
        <v>4734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4583</v>
      </c>
      <c r="L2152" s="166" t="s">
        <v>4651</v>
      </c>
      <c r="M2152" s="21" t="s">
        <v>4669</v>
      </c>
      <c r="N2152" s="166" t="s">
        <v>4651</v>
      </c>
      <c r="O2152" s="167"/>
      <c r="P2152" t="str">
        <f t="shared" si="259"/>
        <v/>
      </c>
      <c r="Q2152" s="167"/>
      <c r="R2152" s="167"/>
      <c r="S2152" s="151">
        <f t="shared" si="260"/>
        <v>333</v>
      </c>
      <c r="T2152" s="3" t="s">
        <v>4653</v>
      </c>
      <c r="U2152" s="114" t="s">
        <v>4449</v>
      </c>
      <c r="V2152" s="114"/>
      <c r="W2152" s="155" t="str">
        <f t="shared" si="261"/>
        <v/>
      </c>
      <c r="X2152" s="105" t="str">
        <f t="shared" si="262"/>
        <v/>
      </c>
      <c r="Y2152" s="2">
        <f t="shared" si="263"/>
        <v>2105</v>
      </c>
      <c r="Z2152" t="str">
        <f t="shared" si="264"/>
        <v>ITM_FB17</v>
      </c>
    </row>
    <row r="2153" spans="1:26">
      <c r="A2153" s="3">
        <f>ROW()</f>
        <v>2153</v>
      </c>
      <c r="B2153" s="184">
        <f t="shared" si="240"/>
        <v>2106</v>
      </c>
      <c r="C2153" s="1" t="s">
        <v>3949</v>
      </c>
      <c r="D2153" s="1" t="s">
        <v>3891</v>
      </c>
      <c r="E2153" s="15" t="s">
        <v>4735</v>
      </c>
      <c r="F2153" s="15" t="s">
        <v>4735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4583</v>
      </c>
      <c r="L2153" s="166" t="s">
        <v>4651</v>
      </c>
      <c r="M2153" s="21" t="s">
        <v>4670</v>
      </c>
      <c r="N2153" s="166" t="s">
        <v>4651</v>
      </c>
      <c r="O2153" s="167"/>
      <c r="P2153" t="str">
        <f t="shared" ref="P2153:P2198" si="265">IF(E2153=F2153,"","NOT EQUAL")</f>
        <v/>
      </c>
      <c r="Q2153" s="167"/>
      <c r="R2153" s="167"/>
      <c r="S2153" s="151">
        <f t="shared" ref="S2153:S2198" si="266">IF(X2153&lt;&gt;"",S2152+1,S2152)</f>
        <v>333</v>
      </c>
      <c r="T2153" s="3" t="s">
        <v>4653</v>
      </c>
      <c r="U2153" s="114" t="s">
        <v>4449</v>
      </c>
      <c r="V2153" s="114"/>
      <c r="W2153" s="155" t="str">
        <f t="shared" ref="W2153:W2198" si="267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68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69">B2153</f>
        <v>2106</v>
      </c>
      <c r="Z2153" t="str">
        <f t="shared" ref="Z2153:Z2198" si="270">M2153</f>
        <v>ITM_FB18</v>
      </c>
    </row>
    <row r="2154" spans="1:26">
      <c r="A2154" s="3">
        <f>ROW()</f>
        <v>2154</v>
      </c>
      <c r="B2154" s="184">
        <f t="shared" si="240"/>
        <v>2107</v>
      </c>
      <c r="C2154" s="1" t="s">
        <v>3949</v>
      </c>
      <c r="D2154" s="1" t="s">
        <v>3892</v>
      </c>
      <c r="E2154" s="15" t="s">
        <v>4736</v>
      </c>
      <c r="F2154" s="15" t="s">
        <v>4736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4583</v>
      </c>
      <c r="L2154" s="166" t="s">
        <v>4651</v>
      </c>
      <c r="M2154" s="21" t="s">
        <v>4671</v>
      </c>
      <c r="N2154" s="166" t="s">
        <v>4651</v>
      </c>
      <c r="O2154" s="167"/>
      <c r="P2154" t="str">
        <f t="shared" si="265"/>
        <v/>
      </c>
      <c r="Q2154" s="167"/>
      <c r="R2154" s="167"/>
      <c r="S2154" s="151">
        <f t="shared" si="266"/>
        <v>333</v>
      </c>
      <c r="T2154" s="3" t="s">
        <v>4653</v>
      </c>
      <c r="U2154" s="114" t="s">
        <v>4449</v>
      </c>
      <c r="V2154" s="114"/>
      <c r="W2154" s="155" t="str">
        <f t="shared" si="267"/>
        <v/>
      </c>
      <c r="X2154" s="105" t="str">
        <f t="shared" si="268"/>
        <v/>
      </c>
      <c r="Y2154" s="2">
        <f t="shared" si="269"/>
        <v>2107</v>
      </c>
      <c r="Z2154" t="str">
        <f t="shared" si="270"/>
        <v>ITM_FB19</v>
      </c>
    </row>
    <row r="2155" spans="1:26">
      <c r="A2155" s="3">
        <f>ROW()</f>
        <v>2155</v>
      </c>
      <c r="B2155" s="184">
        <f t="shared" si="240"/>
        <v>2108</v>
      </c>
      <c r="C2155" s="1" t="s">
        <v>3949</v>
      </c>
      <c r="D2155" s="1" t="s">
        <v>3893</v>
      </c>
      <c r="E2155" s="15" t="s">
        <v>4737</v>
      </c>
      <c r="F2155" s="15" t="s">
        <v>4737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4583</v>
      </c>
      <c r="L2155" s="166" t="s">
        <v>4651</v>
      </c>
      <c r="M2155" s="21" t="s">
        <v>4672</v>
      </c>
      <c r="N2155" s="166" t="s">
        <v>4651</v>
      </c>
      <c r="O2155" s="167"/>
      <c r="P2155" t="str">
        <f t="shared" si="265"/>
        <v/>
      </c>
      <c r="Q2155" s="167"/>
      <c r="R2155" s="167"/>
      <c r="S2155" s="151">
        <f t="shared" si="266"/>
        <v>333</v>
      </c>
      <c r="T2155" s="3" t="s">
        <v>4653</v>
      </c>
      <c r="U2155" s="114" t="s">
        <v>4449</v>
      </c>
      <c r="V2155" s="114"/>
      <c r="W2155" s="155" t="str">
        <f t="shared" si="267"/>
        <v/>
      </c>
      <c r="X2155" s="105" t="str">
        <f t="shared" si="268"/>
        <v/>
      </c>
      <c r="Y2155" s="2">
        <f t="shared" si="269"/>
        <v>2108</v>
      </c>
      <c r="Z2155" t="str">
        <f t="shared" si="270"/>
        <v>ITM_FB20</v>
      </c>
    </row>
    <row r="2156" spans="1:26">
      <c r="A2156" s="3">
        <f>ROW()</f>
        <v>2156</v>
      </c>
      <c r="B2156" s="184">
        <f t="shared" si="240"/>
        <v>2109</v>
      </c>
      <c r="C2156" s="1" t="s">
        <v>3949</v>
      </c>
      <c r="D2156" s="1" t="s">
        <v>3894</v>
      </c>
      <c r="E2156" s="15" t="s">
        <v>4738</v>
      </c>
      <c r="F2156" s="15" t="s">
        <v>4738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4583</v>
      </c>
      <c r="L2156" s="166" t="s">
        <v>4651</v>
      </c>
      <c r="M2156" s="21" t="s">
        <v>4673</v>
      </c>
      <c r="N2156" s="166" t="s">
        <v>4651</v>
      </c>
      <c r="O2156" s="167"/>
      <c r="P2156" t="str">
        <f t="shared" si="265"/>
        <v/>
      </c>
      <c r="Q2156" s="167"/>
      <c r="R2156" s="167"/>
      <c r="S2156" s="151">
        <f t="shared" si="266"/>
        <v>333</v>
      </c>
      <c r="T2156" s="3" t="s">
        <v>4653</v>
      </c>
      <c r="U2156" s="114" t="s">
        <v>4449</v>
      </c>
      <c r="V2156" s="114"/>
      <c r="W2156" s="155" t="str">
        <f t="shared" si="267"/>
        <v/>
      </c>
      <c r="X2156" s="105" t="str">
        <f t="shared" si="268"/>
        <v/>
      </c>
      <c r="Y2156" s="2">
        <f t="shared" si="269"/>
        <v>2109</v>
      </c>
      <c r="Z2156" t="str">
        <f t="shared" si="270"/>
        <v>ITM_FB21</v>
      </c>
    </row>
    <row r="2157" spans="1:26">
      <c r="A2157" s="3">
        <f>ROW()</f>
        <v>2157</v>
      </c>
      <c r="B2157" s="184">
        <f t="shared" si="240"/>
        <v>2110</v>
      </c>
      <c r="C2157" s="1" t="s">
        <v>3949</v>
      </c>
      <c r="D2157" s="1" t="s">
        <v>3895</v>
      </c>
      <c r="E2157" s="15" t="s">
        <v>4739</v>
      </c>
      <c r="F2157" s="15" t="s">
        <v>4739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4583</v>
      </c>
      <c r="L2157" s="166" t="s">
        <v>4651</v>
      </c>
      <c r="M2157" s="21" t="s">
        <v>4674</v>
      </c>
      <c r="N2157" s="166" t="s">
        <v>4651</v>
      </c>
      <c r="O2157" s="167"/>
      <c r="P2157" t="str">
        <f t="shared" si="265"/>
        <v/>
      </c>
      <c r="Q2157" s="167"/>
      <c r="R2157" s="167"/>
      <c r="S2157" s="151">
        <f t="shared" si="266"/>
        <v>333</v>
      </c>
      <c r="T2157" s="3" t="s">
        <v>4653</v>
      </c>
      <c r="U2157" s="114" t="s">
        <v>4449</v>
      </c>
      <c r="V2157" s="114"/>
      <c r="W2157" s="155" t="str">
        <f t="shared" si="267"/>
        <v/>
      </c>
      <c r="X2157" s="105" t="str">
        <f t="shared" si="268"/>
        <v/>
      </c>
      <c r="Y2157" s="2">
        <f t="shared" si="269"/>
        <v>2110</v>
      </c>
      <c r="Z2157" t="str">
        <f t="shared" si="270"/>
        <v>ITM_FB22</v>
      </c>
    </row>
    <row r="2158" spans="1:26">
      <c r="A2158" s="3">
        <f>ROW()</f>
        <v>2158</v>
      </c>
      <c r="B2158" s="184">
        <f t="shared" si="240"/>
        <v>2111</v>
      </c>
      <c r="C2158" s="1" t="s">
        <v>3949</v>
      </c>
      <c r="D2158" s="1" t="s">
        <v>3896</v>
      </c>
      <c r="E2158" s="15" t="s">
        <v>4740</v>
      </c>
      <c r="F2158" s="15" t="s">
        <v>4740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4583</v>
      </c>
      <c r="L2158" s="166" t="s">
        <v>4651</v>
      </c>
      <c r="M2158" s="21" t="s">
        <v>4675</v>
      </c>
      <c r="N2158" s="166" t="s">
        <v>4651</v>
      </c>
      <c r="O2158" s="167"/>
      <c r="P2158" t="str">
        <f t="shared" si="265"/>
        <v/>
      </c>
      <c r="Q2158" s="167"/>
      <c r="R2158" s="167"/>
      <c r="S2158" s="151">
        <f t="shared" si="266"/>
        <v>333</v>
      </c>
      <c r="T2158" s="3" t="s">
        <v>4653</v>
      </c>
      <c r="U2158" s="114" t="s">
        <v>4449</v>
      </c>
      <c r="V2158" s="114"/>
      <c r="W2158" s="155" t="str">
        <f t="shared" si="267"/>
        <v/>
      </c>
      <c r="X2158" s="105" t="str">
        <f t="shared" si="268"/>
        <v/>
      </c>
      <c r="Y2158" s="2">
        <f t="shared" si="269"/>
        <v>2111</v>
      </c>
      <c r="Z2158" t="str">
        <f t="shared" si="270"/>
        <v>ITM_FB23</v>
      </c>
    </row>
    <row r="2159" spans="1:26">
      <c r="A2159" s="3">
        <f>ROW()</f>
        <v>2159</v>
      </c>
      <c r="B2159" s="184">
        <f t="shared" si="240"/>
        <v>2112</v>
      </c>
      <c r="C2159" s="1" t="s">
        <v>3949</v>
      </c>
      <c r="D2159" s="1" t="s">
        <v>3897</v>
      </c>
      <c r="E2159" s="15" t="s">
        <v>4741</v>
      </c>
      <c r="F2159" s="15" t="s">
        <v>4741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4583</v>
      </c>
      <c r="L2159" s="166" t="s">
        <v>4651</v>
      </c>
      <c r="M2159" s="21" t="s">
        <v>4676</v>
      </c>
      <c r="N2159" s="166" t="s">
        <v>4651</v>
      </c>
      <c r="O2159" s="167"/>
      <c r="P2159" t="str">
        <f t="shared" si="265"/>
        <v/>
      </c>
      <c r="Q2159" s="167"/>
      <c r="R2159" s="167"/>
      <c r="S2159" s="151">
        <f t="shared" si="266"/>
        <v>333</v>
      </c>
      <c r="T2159" s="3" t="s">
        <v>4653</v>
      </c>
      <c r="U2159" s="114" t="s">
        <v>4449</v>
      </c>
      <c r="V2159" s="114"/>
      <c r="W2159" s="155" t="str">
        <f t="shared" si="267"/>
        <v/>
      </c>
      <c r="X2159" s="105" t="str">
        <f t="shared" si="268"/>
        <v/>
      </c>
      <c r="Y2159" s="2">
        <f t="shared" si="269"/>
        <v>2112</v>
      </c>
      <c r="Z2159" t="str">
        <f t="shared" si="270"/>
        <v>ITM_FB24</v>
      </c>
    </row>
    <row r="2160" spans="1:26">
      <c r="A2160" s="3">
        <f>ROW()</f>
        <v>2160</v>
      </c>
      <c r="B2160" s="184">
        <f t="shared" si="240"/>
        <v>2113</v>
      </c>
      <c r="C2160" s="1" t="s">
        <v>3949</v>
      </c>
      <c r="D2160" s="1" t="s">
        <v>3898</v>
      </c>
      <c r="E2160" s="15" t="s">
        <v>4742</v>
      </c>
      <c r="F2160" s="15" t="s">
        <v>4742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4583</v>
      </c>
      <c r="L2160" s="166" t="s">
        <v>4651</v>
      </c>
      <c r="M2160" s="21" t="s">
        <v>4677</v>
      </c>
      <c r="N2160" s="166" t="s">
        <v>4651</v>
      </c>
      <c r="O2160" s="167"/>
      <c r="P2160" t="str">
        <f t="shared" si="265"/>
        <v/>
      </c>
      <c r="Q2160" s="167"/>
      <c r="R2160" s="167"/>
      <c r="S2160" s="151">
        <f t="shared" si="266"/>
        <v>333</v>
      </c>
      <c r="T2160" s="3" t="s">
        <v>4653</v>
      </c>
      <c r="U2160" s="114" t="s">
        <v>4449</v>
      </c>
      <c r="V2160" s="114"/>
      <c r="W2160" s="155" t="str">
        <f t="shared" si="267"/>
        <v/>
      </c>
      <c r="X2160" s="105" t="str">
        <f t="shared" si="268"/>
        <v/>
      </c>
      <c r="Y2160" s="2">
        <f t="shared" si="269"/>
        <v>2113</v>
      </c>
      <c r="Z2160" t="str">
        <f t="shared" si="270"/>
        <v>ITM_FB25</v>
      </c>
    </row>
    <row r="2161" spans="1:26">
      <c r="A2161" s="3">
        <f>ROW()</f>
        <v>2161</v>
      </c>
      <c r="B2161" s="184">
        <f t="shared" si="240"/>
        <v>2114</v>
      </c>
      <c r="C2161" s="1" t="s">
        <v>3949</v>
      </c>
      <c r="D2161" s="1" t="s">
        <v>3899</v>
      </c>
      <c r="E2161" s="15" t="s">
        <v>4743</v>
      </c>
      <c r="F2161" s="15" t="s">
        <v>4743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4583</v>
      </c>
      <c r="L2161" s="166" t="s">
        <v>4651</v>
      </c>
      <c r="M2161" s="21" t="s">
        <v>4678</v>
      </c>
      <c r="N2161" s="166" t="s">
        <v>4651</v>
      </c>
      <c r="O2161" s="167"/>
      <c r="P2161" t="str">
        <f t="shared" si="265"/>
        <v/>
      </c>
      <c r="Q2161" s="167"/>
      <c r="R2161" s="167"/>
      <c r="S2161" s="151">
        <f t="shared" si="266"/>
        <v>333</v>
      </c>
      <c r="T2161" s="3" t="s">
        <v>4653</v>
      </c>
      <c r="U2161" s="114" t="s">
        <v>4449</v>
      </c>
      <c r="V2161" s="114"/>
      <c r="W2161" s="155" t="str">
        <f t="shared" si="267"/>
        <v/>
      </c>
      <c r="X2161" s="105" t="str">
        <f t="shared" si="268"/>
        <v/>
      </c>
      <c r="Y2161" s="2">
        <f t="shared" si="269"/>
        <v>2114</v>
      </c>
      <c r="Z2161" t="str">
        <f t="shared" si="270"/>
        <v>ITM_FB26</v>
      </c>
    </row>
    <row r="2162" spans="1:26">
      <c r="A2162" s="3">
        <f>ROW()</f>
        <v>2162</v>
      </c>
      <c r="B2162" s="184">
        <f t="shared" si="240"/>
        <v>2115</v>
      </c>
      <c r="C2162" s="1" t="s">
        <v>3949</v>
      </c>
      <c r="D2162" s="1" t="s">
        <v>3900</v>
      </c>
      <c r="E2162" s="15" t="s">
        <v>4744</v>
      </c>
      <c r="F2162" s="15" t="s">
        <v>4744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4583</v>
      </c>
      <c r="L2162" s="166" t="s">
        <v>4651</v>
      </c>
      <c r="M2162" s="21" t="s">
        <v>4679</v>
      </c>
      <c r="N2162" s="166" t="s">
        <v>4651</v>
      </c>
      <c r="O2162" s="167"/>
      <c r="P2162" t="str">
        <f t="shared" si="265"/>
        <v/>
      </c>
      <c r="Q2162" s="167"/>
      <c r="R2162" s="167"/>
      <c r="S2162" s="151">
        <f t="shared" si="266"/>
        <v>333</v>
      </c>
      <c r="T2162" s="3" t="s">
        <v>4653</v>
      </c>
      <c r="U2162" s="114" t="s">
        <v>4449</v>
      </c>
      <c r="V2162" s="114"/>
      <c r="W2162" s="155" t="str">
        <f t="shared" si="267"/>
        <v/>
      </c>
      <c r="X2162" s="105" t="str">
        <f t="shared" si="268"/>
        <v/>
      </c>
      <c r="Y2162" s="2">
        <f t="shared" si="269"/>
        <v>2115</v>
      </c>
      <c r="Z2162" t="str">
        <f t="shared" si="270"/>
        <v>ITM_FB27</v>
      </c>
    </row>
    <row r="2163" spans="1:26">
      <c r="A2163" s="3">
        <f>ROW()</f>
        <v>2163</v>
      </c>
      <c r="B2163" s="184">
        <f t="shared" si="240"/>
        <v>2116</v>
      </c>
      <c r="C2163" s="1" t="s">
        <v>3949</v>
      </c>
      <c r="D2163" s="1" t="s">
        <v>3803</v>
      </c>
      <c r="E2163" s="15" t="s">
        <v>4745</v>
      </c>
      <c r="F2163" s="15" t="s">
        <v>4745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4583</v>
      </c>
      <c r="L2163" s="166" t="s">
        <v>4651</v>
      </c>
      <c r="M2163" s="21" t="s">
        <v>4680</v>
      </c>
      <c r="N2163" s="166" t="s">
        <v>4651</v>
      </c>
      <c r="O2163" s="167"/>
      <c r="P2163" t="str">
        <f t="shared" si="265"/>
        <v/>
      </c>
      <c r="Q2163" s="167"/>
      <c r="R2163" s="167"/>
      <c r="S2163" s="151">
        <f t="shared" si="266"/>
        <v>333</v>
      </c>
      <c r="T2163" s="3" t="s">
        <v>4653</v>
      </c>
      <c r="U2163" s="114" t="s">
        <v>4449</v>
      </c>
      <c r="V2163" s="114"/>
      <c r="W2163" s="155" t="str">
        <f t="shared" si="267"/>
        <v/>
      </c>
      <c r="X2163" s="105" t="str">
        <f t="shared" si="268"/>
        <v/>
      </c>
      <c r="Y2163" s="2">
        <f t="shared" si="269"/>
        <v>2116</v>
      </c>
      <c r="Z2163" t="str">
        <f t="shared" si="270"/>
        <v>ITM_FB28</v>
      </c>
    </row>
    <row r="2164" spans="1:26">
      <c r="A2164" s="3">
        <f>ROW()</f>
        <v>2164</v>
      </c>
      <c r="B2164" s="184">
        <f t="shared" si="240"/>
        <v>2117</v>
      </c>
      <c r="C2164" s="1" t="s">
        <v>3949</v>
      </c>
      <c r="D2164" s="1" t="s">
        <v>3804</v>
      </c>
      <c r="E2164" s="15" t="s">
        <v>4746</v>
      </c>
      <c r="F2164" s="15" t="s">
        <v>4746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4583</v>
      </c>
      <c r="L2164" s="166" t="s">
        <v>4651</v>
      </c>
      <c r="M2164" s="21" t="s">
        <v>4681</v>
      </c>
      <c r="N2164" s="166" t="s">
        <v>4651</v>
      </c>
      <c r="O2164" s="167"/>
      <c r="P2164" t="str">
        <f t="shared" si="265"/>
        <v/>
      </c>
      <c r="Q2164" s="167"/>
      <c r="R2164" s="167"/>
      <c r="S2164" s="151">
        <f t="shared" si="266"/>
        <v>333</v>
      </c>
      <c r="T2164" s="3" t="s">
        <v>4653</v>
      </c>
      <c r="U2164" s="114" t="s">
        <v>4449</v>
      </c>
      <c r="V2164" s="114"/>
      <c r="W2164" s="155" t="str">
        <f t="shared" si="267"/>
        <v/>
      </c>
      <c r="X2164" s="105" t="str">
        <f t="shared" si="268"/>
        <v/>
      </c>
      <c r="Y2164" s="2">
        <f t="shared" si="269"/>
        <v>2117</v>
      </c>
      <c r="Z2164" t="str">
        <f t="shared" si="270"/>
        <v>ITM_FB29</v>
      </c>
    </row>
    <row r="2165" spans="1:26">
      <c r="A2165" s="3">
        <f>ROW()</f>
        <v>2165</v>
      </c>
      <c r="B2165" s="184">
        <f t="shared" si="240"/>
        <v>2118</v>
      </c>
      <c r="C2165" s="1" t="s">
        <v>3949</v>
      </c>
      <c r="D2165" s="1" t="s">
        <v>3812</v>
      </c>
      <c r="E2165" s="15" t="s">
        <v>4747</v>
      </c>
      <c r="F2165" s="15" t="s">
        <v>4747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4583</v>
      </c>
      <c r="L2165" s="166" t="s">
        <v>4651</v>
      </c>
      <c r="M2165" s="21" t="s">
        <v>4682</v>
      </c>
      <c r="N2165" s="166" t="s">
        <v>4651</v>
      </c>
      <c r="O2165" s="167"/>
      <c r="P2165" t="str">
        <f t="shared" si="265"/>
        <v/>
      </c>
      <c r="Q2165" s="167"/>
      <c r="R2165" s="167"/>
      <c r="S2165" s="151">
        <f t="shared" si="266"/>
        <v>333</v>
      </c>
      <c r="T2165" s="3" t="s">
        <v>4653</v>
      </c>
      <c r="U2165" s="114" t="s">
        <v>4449</v>
      </c>
      <c r="V2165" s="114"/>
      <c r="W2165" s="155" t="str">
        <f t="shared" si="267"/>
        <v/>
      </c>
      <c r="X2165" s="105" t="str">
        <f t="shared" si="268"/>
        <v/>
      </c>
      <c r="Y2165" s="2">
        <f t="shared" si="269"/>
        <v>2118</v>
      </c>
      <c r="Z2165" t="str">
        <f t="shared" si="270"/>
        <v>ITM_FB30</v>
      </c>
    </row>
    <row r="2166" spans="1:26">
      <c r="A2166" s="3">
        <f>ROW()</f>
        <v>2166</v>
      </c>
      <c r="B2166" s="184">
        <f t="shared" si="240"/>
        <v>2119</v>
      </c>
      <c r="C2166" s="1" t="s">
        <v>3949</v>
      </c>
      <c r="D2166" s="1" t="s">
        <v>3815</v>
      </c>
      <c r="E2166" s="15" t="s">
        <v>4748</v>
      </c>
      <c r="F2166" s="15" t="s">
        <v>4748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4583</v>
      </c>
      <c r="L2166" s="166" t="s">
        <v>4651</v>
      </c>
      <c r="M2166" s="21" t="s">
        <v>4683</v>
      </c>
      <c r="N2166" s="166" t="s">
        <v>4651</v>
      </c>
      <c r="O2166" s="167"/>
      <c r="P2166" t="str">
        <f t="shared" si="265"/>
        <v/>
      </c>
      <c r="Q2166" s="167"/>
      <c r="R2166" s="167"/>
      <c r="S2166" s="151">
        <f t="shared" si="266"/>
        <v>333</v>
      </c>
      <c r="T2166" s="3" t="s">
        <v>4653</v>
      </c>
      <c r="U2166" s="114" t="s">
        <v>4449</v>
      </c>
      <c r="V2166" s="114"/>
      <c r="W2166" s="155" t="str">
        <f t="shared" si="267"/>
        <v/>
      </c>
      <c r="X2166" s="105" t="str">
        <f t="shared" si="268"/>
        <v/>
      </c>
      <c r="Y2166" s="2">
        <f t="shared" si="269"/>
        <v>2119</v>
      </c>
      <c r="Z2166" t="str">
        <f t="shared" si="270"/>
        <v>ITM_FB31</v>
      </c>
    </row>
    <row r="2167" spans="1:26">
      <c r="A2167" s="3">
        <f>ROW()</f>
        <v>2167</v>
      </c>
      <c r="B2167" s="184">
        <f t="shared" si="240"/>
        <v>2120</v>
      </c>
      <c r="C2167" s="1" t="s">
        <v>3949</v>
      </c>
      <c r="D2167" s="1" t="s">
        <v>3901</v>
      </c>
      <c r="E2167" s="15" t="s">
        <v>4749</v>
      </c>
      <c r="F2167" s="15" t="s">
        <v>4749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4583</v>
      </c>
      <c r="L2167" s="166" t="s">
        <v>4651</v>
      </c>
      <c r="M2167" s="21" t="s">
        <v>4684</v>
      </c>
      <c r="N2167" s="166" t="s">
        <v>4651</v>
      </c>
      <c r="O2167" s="167"/>
      <c r="P2167" t="str">
        <f t="shared" si="265"/>
        <v/>
      </c>
      <c r="Q2167" s="167"/>
      <c r="R2167" s="167"/>
      <c r="S2167" s="151">
        <f t="shared" si="266"/>
        <v>333</v>
      </c>
      <c r="T2167" s="3" t="s">
        <v>4653</v>
      </c>
      <c r="U2167" s="114" t="s">
        <v>4449</v>
      </c>
      <c r="V2167" s="114"/>
      <c r="W2167" s="155" t="str">
        <f t="shared" si="267"/>
        <v/>
      </c>
      <c r="X2167" s="105" t="str">
        <f t="shared" si="268"/>
        <v/>
      </c>
      <c r="Y2167" s="2">
        <f t="shared" si="269"/>
        <v>2120</v>
      </c>
      <c r="Z2167" t="str">
        <f t="shared" si="270"/>
        <v>ITM_FB32</v>
      </c>
    </row>
    <row r="2168" spans="1:26">
      <c r="A2168" s="3">
        <f>ROW()</f>
        <v>2168</v>
      </c>
      <c r="B2168" s="184">
        <f t="shared" si="240"/>
        <v>2121</v>
      </c>
      <c r="C2168" s="1" t="s">
        <v>3949</v>
      </c>
      <c r="D2168" s="1" t="s">
        <v>3820</v>
      </c>
      <c r="E2168" s="15" t="s">
        <v>4750</v>
      </c>
      <c r="F2168" s="15" t="s">
        <v>4750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4583</v>
      </c>
      <c r="L2168" s="166" t="s">
        <v>4651</v>
      </c>
      <c r="M2168" s="21" t="s">
        <v>4685</v>
      </c>
      <c r="N2168" s="166" t="s">
        <v>4651</v>
      </c>
      <c r="O2168" s="167"/>
      <c r="P2168" t="str">
        <f t="shared" si="265"/>
        <v/>
      </c>
      <c r="Q2168" s="167"/>
      <c r="R2168" s="167"/>
      <c r="S2168" s="151">
        <f t="shared" si="266"/>
        <v>333</v>
      </c>
      <c r="T2168" s="3" t="s">
        <v>4653</v>
      </c>
      <c r="U2168" s="114" t="s">
        <v>4449</v>
      </c>
      <c r="V2168" s="114"/>
      <c r="W2168" s="155" t="str">
        <f t="shared" si="267"/>
        <v/>
      </c>
      <c r="X2168" s="105" t="str">
        <f t="shared" si="268"/>
        <v/>
      </c>
      <c r="Y2168" s="2">
        <f t="shared" si="269"/>
        <v>2121</v>
      </c>
      <c r="Z2168" t="str">
        <f t="shared" si="270"/>
        <v>ITM_FB33</v>
      </c>
    </row>
    <row r="2169" spans="1:26">
      <c r="A2169" s="3">
        <f>ROW()</f>
        <v>2169</v>
      </c>
      <c r="B2169" s="184">
        <f t="shared" si="240"/>
        <v>2122</v>
      </c>
      <c r="C2169" s="1" t="s">
        <v>3949</v>
      </c>
      <c r="D2169" s="1" t="s">
        <v>3823</v>
      </c>
      <c r="E2169" s="15" t="s">
        <v>4751</v>
      </c>
      <c r="F2169" s="15" t="s">
        <v>4751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4583</v>
      </c>
      <c r="L2169" s="166" t="s">
        <v>4651</v>
      </c>
      <c r="M2169" s="21" t="s">
        <v>4686</v>
      </c>
      <c r="N2169" s="166" t="s">
        <v>4651</v>
      </c>
      <c r="O2169" s="167"/>
      <c r="P2169" t="str">
        <f t="shared" si="265"/>
        <v/>
      </c>
      <c r="Q2169" s="167"/>
      <c r="R2169" s="167"/>
      <c r="S2169" s="151">
        <f t="shared" si="266"/>
        <v>333</v>
      </c>
      <c r="T2169" s="3" t="s">
        <v>4653</v>
      </c>
      <c r="U2169" s="114" t="s">
        <v>4449</v>
      </c>
      <c r="V2169" s="114"/>
      <c r="W2169" s="155" t="str">
        <f t="shared" si="267"/>
        <v/>
      </c>
      <c r="X2169" s="105" t="str">
        <f t="shared" si="268"/>
        <v/>
      </c>
      <c r="Y2169" s="2">
        <f t="shared" si="269"/>
        <v>2122</v>
      </c>
      <c r="Z2169" t="str">
        <f t="shared" si="270"/>
        <v>ITM_FB34</v>
      </c>
    </row>
    <row r="2170" spans="1:26">
      <c r="A2170" s="3">
        <f>ROW()</f>
        <v>2170</v>
      </c>
      <c r="B2170" s="184">
        <f t="shared" si="240"/>
        <v>2123</v>
      </c>
      <c r="C2170" s="1" t="s">
        <v>3949</v>
      </c>
      <c r="D2170" s="1" t="s">
        <v>3826</v>
      </c>
      <c r="E2170" s="15" t="s">
        <v>4752</v>
      </c>
      <c r="F2170" s="15" t="s">
        <v>4752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4583</v>
      </c>
      <c r="L2170" s="166" t="s">
        <v>4651</v>
      </c>
      <c r="M2170" s="21" t="s">
        <v>4687</v>
      </c>
      <c r="N2170" s="166" t="s">
        <v>4651</v>
      </c>
      <c r="O2170" s="167"/>
      <c r="P2170" t="str">
        <f t="shared" si="265"/>
        <v/>
      </c>
      <c r="Q2170" s="167"/>
      <c r="R2170" s="167"/>
      <c r="S2170" s="151">
        <f t="shared" si="266"/>
        <v>333</v>
      </c>
      <c r="T2170" s="3" t="s">
        <v>4653</v>
      </c>
      <c r="U2170" s="114" t="s">
        <v>4449</v>
      </c>
      <c r="V2170" s="114"/>
      <c r="W2170" s="155" t="str">
        <f t="shared" si="267"/>
        <v/>
      </c>
      <c r="X2170" s="105" t="str">
        <f t="shared" si="268"/>
        <v/>
      </c>
      <c r="Y2170" s="2">
        <f t="shared" si="269"/>
        <v>2123</v>
      </c>
      <c r="Z2170" t="str">
        <f t="shared" si="270"/>
        <v>ITM_FB35</v>
      </c>
    </row>
    <row r="2171" spans="1:26">
      <c r="A2171" s="3">
        <f>ROW()</f>
        <v>2171</v>
      </c>
      <c r="B2171" s="184">
        <f t="shared" si="240"/>
        <v>2124</v>
      </c>
      <c r="C2171" s="1" t="s">
        <v>3949</v>
      </c>
      <c r="D2171" s="1" t="s">
        <v>3828</v>
      </c>
      <c r="E2171" s="15" t="s">
        <v>4753</v>
      </c>
      <c r="F2171" s="15" t="s">
        <v>4753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4583</v>
      </c>
      <c r="L2171" s="166" t="s">
        <v>4651</v>
      </c>
      <c r="M2171" s="21" t="s">
        <v>4688</v>
      </c>
      <c r="N2171" s="166" t="s">
        <v>4651</v>
      </c>
      <c r="O2171" s="167"/>
      <c r="P2171" t="str">
        <f t="shared" si="265"/>
        <v/>
      </c>
      <c r="Q2171" s="167"/>
      <c r="R2171" s="167"/>
      <c r="S2171" s="151">
        <f t="shared" si="266"/>
        <v>333</v>
      </c>
      <c r="T2171" s="3" t="s">
        <v>4653</v>
      </c>
      <c r="U2171" s="114" t="s">
        <v>4449</v>
      </c>
      <c r="V2171" s="114"/>
      <c r="W2171" s="155" t="str">
        <f t="shared" si="267"/>
        <v/>
      </c>
      <c r="X2171" s="105" t="str">
        <f t="shared" si="268"/>
        <v/>
      </c>
      <c r="Y2171" s="2">
        <f t="shared" si="269"/>
        <v>2124</v>
      </c>
      <c r="Z2171" t="str">
        <f t="shared" si="270"/>
        <v>ITM_FB36</v>
      </c>
    </row>
    <row r="2172" spans="1:26">
      <c r="A2172" s="3">
        <f>ROW()</f>
        <v>2172</v>
      </c>
      <c r="B2172" s="184">
        <f t="shared" si="240"/>
        <v>2125</v>
      </c>
      <c r="C2172" s="1" t="s">
        <v>3949</v>
      </c>
      <c r="D2172" s="1" t="s">
        <v>3829</v>
      </c>
      <c r="E2172" s="15" t="s">
        <v>4754</v>
      </c>
      <c r="F2172" s="15" t="s">
        <v>4754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4583</v>
      </c>
      <c r="L2172" s="166" t="s">
        <v>4651</v>
      </c>
      <c r="M2172" s="21" t="s">
        <v>4689</v>
      </c>
      <c r="N2172" s="166" t="s">
        <v>4651</v>
      </c>
      <c r="O2172" s="167"/>
      <c r="P2172" t="str">
        <f t="shared" si="265"/>
        <v/>
      </c>
      <c r="Q2172" s="167"/>
      <c r="R2172" s="167"/>
      <c r="S2172" s="151">
        <f t="shared" si="266"/>
        <v>333</v>
      </c>
      <c r="T2172" s="3" t="s">
        <v>4653</v>
      </c>
      <c r="U2172" s="114" t="s">
        <v>4449</v>
      </c>
      <c r="V2172" s="114"/>
      <c r="W2172" s="155" t="str">
        <f t="shared" si="267"/>
        <v/>
      </c>
      <c r="X2172" s="105" t="str">
        <f t="shared" si="268"/>
        <v/>
      </c>
      <c r="Y2172" s="2">
        <f t="shared" si="269"/>
        <v>2125</v>
      </c>
      <c r="Z2172" t="str">
        <f t="shared" si="270"/>
        <v>ITM_FB37</v>
      </c>
    </row>
    <row r="2173" spans="1:26">
      <c r="A2173" s="3">
        <f>ROW()</f>
        <v>2173</v>
      </c>
      <c r="B2173" s="184">
        <f t="shared" si="240"/>
        <v>2126</v>
      </c>
      <c r="C2173" s="1" t="s">
        <v>3949</v>
      </c>
      <c r="D2173" s="1" t="s">
        <v>3830</v>
      </c>
      <c r="E2173" s="15" t="s">
        <v>4755</v>
      </c>
      <c r="F2173" s="15" t="s">
        <v>4755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4583</v>
      </c>
      <c r="L2173" s="166" t="s">
        <v>4651</v>
      </c>
      <c r="M2173" s="21" t="s">
        <v>4690</v>
      </c>
      <c r="N2173" s="166" t="s">
        <v>4651</v>
      </c>
      <c r="O2173" s="167"/>
      <c r="P2173" t="str">
        <f t="shared" si="265"/>
        <v/>
      </c>
      <c r="Q2173" s="167"/>
      <c r="R2173" s="167"/>
      <c r="S2173" s="151">
        <f t="shared" si="266"/>
        <v>333</v>
      </c>
      <c r="T2173" s="3" t="s">
        <v>4653</v>
      </c>
      <c r="U2173" s="114" t="s">
        <v>4449</v>
      </c>
      <c r="V2173" s="114"/>
      <c r="W2173" s="155" t="str">
        <f t="shared" si="267"/>
        <v/>
      </c>
      <c r="X2173" s="105" t="str">
        <f t="shared" si="268"/>
        <v/>
      </c>
      <c r="Y2173" s="2">
        <f t="shared" si="269"/>
        <v>2126</v>
      </c>
      <c r="Z2173" t="str">
        <f t="shared" si="270"/>
        <v>ITM_FB38</v>
      </c>
    </row>
    <row r="2174" spans="1:26">
      <c r="A2174" s="3">
        <f>ROW()</f>
        <v>2174</v>
      </c>
      <c r="B2174" s="184">
        <f t="shared" ref="B2174:B2215" si="271">B2173+1</f>
        <v>2127</v>
      </c>
      <c r="C2174" s="1" t="s">
        <v>3949</v>
      </c>
      <c r="D2174" s="1" t="s">
        <v>3831</v>
      </c>
      <c r="E2174" s="15" t="s">
        <v>4756</v>
      </c>
      <c r="F2174" s="15" t="s">
        <v>4756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4583</v>
      </c>
      <c r="L2174" s="166" t="s">
        <v>4651</v>
      </c>
      <c r="M2174" s="21" t="s">
        <v>4691</v>
      </c>
      <c r="N2174" s="166" t="s">
        <v>4651</v>
      </c>
      <c r="O2174" s="167"/>
      <c r="P2174" t="str">
        <f t="shared" si="265"/>
        <v/>
      </c>
      <c r="Q2174" s="167"/>
      <c r="R2174" s="167"/>
      <c r="S2174" s="151">
        <f t="shared" si="266"/>
        <v>333</v>
      </c>
      <c r="T2174" s="3" t="s">
        <v>4653</v>
      </c>
      <c r="U2174" s="114" t="s">
        <v>4449</v>
      </c>
      <c r="V2174" s="114"/>
      <c r="W2174" s="155" t="str">
        <f t="shared" si="267"/>
        <v/>
      </c>
      <c r="X2174" s="105" t="str">
        <f t="shared" si="268"/>
        <v/>
      </c>
      <c r="Y2174" s="2">
        <f t="shared" si="269"/>
        <v>2127</v>
      </c>
      <c r="Z2174" t="str">
        <f t="shared" si="270"/>
        <v>ITM_FB39</v>
      </c>
    </row>
    <row r="2175" spans="1:26">
      <c r="A2175" s="3">
        <f>ROW()</f>
        <v>2175</v>
      </c>
      <c r="B2175" s="184">
        <f t="shared" si="271"/>
        <v>2128</v>
      </c>
      <c r="C2175" s="1" t="s">
        <v>3949</v>
      </c>
      <c r="D2175" s="1" t="s">
        <v>3902</v>
      </c>
      <c r="E2175" s="15" t="s">
        <v>4757</v>
      </c>
      <c r="F2175" s="15" t="s">
        <v>4757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4583</v>
      </c>
      <c r="L2175" s="166" t="s">
        <v>4651</v>
      </c>
      <c r="M2175" s="21" t="s">
        <v>4692</v>
      </c>
      <c r="N2175" s="166" t="s">
        <v>4651</v>
      </c>
      <c r="O2175" s="167"/>
      <c r="P2175" t="str">
        <f t="shared" si="265"/>
        <v/>
      </c>
      <c r="Q2175" s="167"/>
      <c r="R2175" s="167"/>
      <c r="S2175" s="151">
        <f t="shared" si="266"/>
        <v>333</v>
      </c>
      <c r="T2175" s="3" t="s">
        <v>4653</v>
      </c>
      <c r="U2175" s="114" t="s">
        <v>4449</v>
      </c>
      <c r="V2175" s="114"/>
      <c r="W2175" s="155" t="str">
        <f t="shared" si="267"/>
        <v/>
      </c>
      <c r="X2175" s="105" t="str">
        <f t="shared" si="268"/>
        <v/>
      </c>
      <c r="Y2175" s="2">
        <f t="shared" si="269"/>
        <v>2128</v>
      </c>
      <c r="Z2175" t="str">
        <f t="shared" si="270"/>
        <v>ITM_FB40</v>
      </c>
    </row>
    <row r="2176" spans="1:26">
      <c r="A2176" s="3">
        <f>ROW()</f>
        <v>2176</v>
      </c>
      <c r="B2176" s="184">
        <f t="shared" si="271"/>
        <v>2129</v>
      </c>
      <c r="C2176" s="1" t="s">
        <v>3949</v>
      </c>
      <c r="D2176" s="1" t="s">
        <v>3903</v>
      </c>
      <c r="E2176" s="15" t="s">
        <v>4758</v>
      </c>
      <c r="F2176" s="15" t="s">
        <v>4758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4583</v>
      </c>
      <c r="L2176" s="166" t="s">
        <v>4651</v>
      </c>
      <c r="M2176" s="21" t="s">
        <v>4693</v>
      </c>
      <c r="N2176" s="166" t="s">
        <v>4651</v>
      </c>
      <c r="O2176" s="167"/>
      <c r="P2176" t="str">
        <f t="shared" si="265"/>
        <v/>
      </c>
      <c r="Q2176" s="167"/>
      <c r="R2176" s="167"/>
      <c r="S2176" s="151">
        <f t="shared" si="266"/>
        <v>333</v>
      </c>
      <c r="T2176" s="3" t="s">
        <v>4653</v>
      </c>
      <c r="U2176" s="114" t="s">
        <v>4449</v>
      </c>
      <c r="V2176" s="114"/>
      <c r="W2176" s="155" t="str">
        <f t="shared" si="267"/>
        <v/>
      </c>
      <c r="X2176" s="105" t="str">
        <f t="shared" si="268"/>
        <v/>
      </c>
      <c r="Y2176" s="2">
        <f t="shared" si="269"/>
        <v>2129</v>
      </c>
      <c r="Z2176" t="str">
        <f t="shared" si="270"/>
        <v>ITM_FB41</v>
      </c>
    </row>
    <row r="2177" spans="1:26">
      <c r="A2177" s="3">
        <f>ROW()</f>
        <v>2177</v>
      </c>
      <c r="B2177" s="184">
        <f t="shared" si="271"/>
        <v>2130</v>
      </c>
      <c r="C2177" s="1" t="s">
        <v>3949</v>
      </c>
      <c r="D2177" s="1" t="s">
        <v>3904</v>
      </c>
      <c r="E2177" s="15" t="s">
        <v>4759</v>
      </c>
      <c r="F2177" s="15" t="s">
        <v>4759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4583</v>
      </c>
      <c r="L2177" s="166" t="s">
        <v>4651</v>
      </c>
      <c r="M2177" s="21" t="s">
        <v>4694</v>
      </c>
      <c r="N2177" s="166" t="s">
        <v>4651</v>
      </c>
      <c r="O2177" s="167"/>
      <c r="P2177" t="str">
        <f t="shared" si="265"/>
        <v/>
      </c>
      <c r="Q2177" s="167"/>
      <c r="R2177" s="167"/>
      <c r="S2177" s="151">
        <f t="shared" si="266"/>
        <v>333</v>
      </c>
      <c r="T2177" s="3" t="s">
        <v>4653</v>
      </c>
      <c r="U2177" s="114" t="s">
        <v>4449</v>
      </c>
      <c r="V2177" s="114"/>
      <c r="W2177" s="155" t="str">
        <f t="shared" si="267"/>
        <v/>
      </c>
      <c r="X2177" s="105" t="str">
        <f t="shared" si="268"/>
        <v/>
      </c>
      <c r="Y2177" s="2">
        <f t="shared" si="269"/>
        <v>2130</v>
      </c>
      <c r="Z2177" t="str">
        <f t="shared" si="270"/>
        <v>ITM_FB42</v>
      </c>
    </row>
    <row r="2178" spans="1:26">
      <c r="A2178" s="3">
        <f>ROW()</f>
        <v>2178</v>
      </c>
      <c r="B2178" s="184">
        <f t="shared" si="271"/>
        <v>2131</v>
      </c>
      <c r="C2178" s="1" t="s">
        <v>3949</v>
      </c>
      <c r="D2178" s="1" t="s">
        <v>3905</v>
      </c>
      <c r="E2178" s="15" t="s">
        <v>4760</v>
      </c>
      <c r="F2178" s="15" t="s">
        <v>4760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4583</v>
      </c>
      <c r="L2178" s="166" t="s">
        <v>4651</v>
      </c>
      <c r="M2178" s="21" t="s">
        <v>4695</v>
      </c>
      <c r="N2178" s="166" t="s">
        <v>4651</v>
      </c>
      <c r="O2178" s="167"/>
      <c r="P2178" t="str">
        <f t="shared" si="265"/>
        <v/>
      </c>
      <c r="Q2178" s="167"/>
      <c r="R2178" s="167"/>
      <c r="S2178" s="151">
        <f t="shared" si="266"/>
        <v>333</v>
      </c>
      <c r="T2178" s="3" t="s">
        <v>4653</v>
      </c>
      <c r="U2178" s="114" t="s">
        <v>4449</v>
      </c>
      <c r="V2178" s="114"/>
      <c r="W2178" s="155" t="str">
        <f t="shared" si="267"/>
        <v/>
      </c>
      <c r="X2178" s="105" t="str">
        <f t="shared" si="268"/>
        <v/>
      </c>
      <c r="Y2178" s="2">
        <f t="shared" si="269"/>
        <v>2131</v>
      </c>
      <c r="Z2178" t="str">
        <f t="shared" si="270"/>
        <v>ITM_FB43</v>
      </c>
    </row>
    <row r="2179" spans="1:26">
      <c r="A2179" s="3">
        <f>ROW()</f>
        <v>2179</v>
      </c>
      <c r="B2179" s="184">
        <f t="shared" si="271"/>
        <v>2132</v>
      </c>
      <c r="C2179" s="1" t="s">
        <v>3949</v>
      </c>
      <c r="D2179" s="1" t="s">
        <v>3906</v>
      </c>
      <c r="E2179" s="15" t="s">
        <v>4761</v>
      </c>
      <c r="F2179" s="15" t="s">
        <v>4761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4583</v>
      </c>
      <c r="L2179" s="166" t="s">
        <v>4651</v>
      </c>
      <c r="M2179" s="21" t="s">
        <v>4696</v>
      </c>
      <c r="N2179" s="166" t="s">
        <v>4651</v>
      </c>
      <c r="O2179" s="167"/>
      <c r="P2179" t="str">
        <f t="shared" si="265"/>
        <v/>
      </c>
      <c r="Q2179" s="167"/>
      <c r="R2179" s="167"/>
      <c r="S2179" s="151">
        <f t="shared" si="266"/>
        <v>333</v>
      </c>
      <c r="T2179" s="3" t="s">
        <v>4653</v>
      </c>
      <c r="U2179" s="114" t="s">
        <v>4449</v>
      </c>
      <c r="V2179" s="114"/>
      <c r="W2179" s="155" t="str">
        <f t="shared" si="267"/>
        <v/>
      </c>
      <c r="X2179" s="105" t="str">
        <f t="shared" si="268"/>
        <v/>
      </c>
      <c r="Y2179" s="2">
        <f t="shared" si="269"/>
        <v>2132</v>
      </c>
      <c r="Z2179" t="str">
        <f t="shared" si="270"/>
        <v>ITM_FB44</v>
      </c>
    </row>
    <row r="2180" spans="1:26">
      <c r="A2180" s="3">
        <f>ROW()</f>
        <v>2180</v>
      </c>
      <c r="B2180" s="184">
        <f t="shared" si="271"/>
        <v>2133</v>
      </c>
      <c r="C2180" s="1" t="s">
        <v>3949</v>
      </c>
      <c r="D2180" s="1" t="s">
        <v>3907</v>
      </c>
      <c r="E2180" s="15" t="s">
        <v>4762</v>
      </c>
      <c r="F2180" s="15" t="s">
        <v>4762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4583</v>
      </c>
      <c r="L2180" s="166" t="s">
        <v>4651</v>
      </c>
      <c r="M2180" s="21" t="s">
        <v>4697</v>
      </c>
      <c r="N2180" s="166" t="s">
        <v>4651</v>
      </c>
      <c r="O2180" s="167"/>
      <c r="P2180" t="str">
        <f t="shared" si="265"/>
        <v/>
      </c>
      <c r="Q2180" s="167"/>
      <c r="R2180" s="167"/>
      <c r="S2180" s="151">
        <f t="shared" si="266"/>
        <v>333</v>
      </c>
      <c r="T2180" s="3" t="s">
        <v>4653</v>
      </c>
      <c r="U2180" s="114" t="s">
        <v>4449</v>
      </c>
      <c r="V2180" s="114"/>
      <c r="W2180" s="155" t="str">
        <f t="shared" si="267"/>
        <v/>
      </c>
      <c r="X2180" s="105" t="str">
        <f t="shared" si="268"/>
        <v/>
      </c>
      <c r="Y2180" s="2">
        <f t="shared" si="269"/>
        <v>2133</v>
      </c>
      <c r="Z2180" t="str">
        <f t="shared" si="270"/>
        <v>ITM_FB45</v>
      </c>
    </row>
    <row r="2181" spans="1:26">
      <c r="A2181" s="3">
        <f>ROW()</f>
        <v>2181</v>
      </c>
      <c r="B2181" s="184">
        <f t="shared" si="271"/>
        <v>2134</v>
      </c>
      <c r="C2181" s="1" t="s">
        <v>3949</v>
      </c>
      <c r="D2181" s="1" t="s">
        <v>3908</v>
      </c>
      <c r="E2181" s="15" t="s">
        <v>4763</v>
      </c>
      <c r="F2181" s="15" t="s">
        <v>4763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4583</v>
      </c>
      <c r="L2181" s="166" t="s">
        <v>4651</v>
      </c>
      <c r="M2181" s="21" t="s">
        <v>4698</v>
      </c>
      <c r="N2181" s="166" t="s">
        <v>4651</v>
      </c>
      <c r="O2181" s="167"/>
      <c r="P2181" t="str">
        <f t="shared" si="265"/>
        <v/>
      </c>
      <c r="Q2181" s="167"/>
      <c r="R2181" s="167"/>
      <c r="S2181" s="151">
        <f t="shared" si="266"/>
        <v>333</v>
      </c>
      <c r="T2181" s="3" t="s">
        <v>4653</v>
      </c>
      <c r="U2181" s="114" t="s">
        <v>4449</v>
      </c>
      <c r="V2181" s="114"/>
      <c r="W2181" s="155" t="str">
        <f t="shared" si="267"/>
        <v/>
      </c>
      <c r="X2181" s="105" t="str">
        <f t="shared" si="268"/>
        <v/>
      </c>
      <c r="Y2181" s="2">
        <f t="shared" si="269"/>
        <v>2134</v>
      </c>
      <c r="Z2181" t="str">
        <f t="shared" si="270"/>
        <v>ITM_FB46</v>
      </c>
    </row>
    <row r="2182" spans="1:26">
      <c r="A2182" s="3">
        <f>ROW()</f>
        <v>2182</v>
      </c>
      <c r="B2182" s="184">
        <f t="shared" si="271"/>
        <v>2135</v>
      </c>
      <c r="C2182" s="1" t="s">
        <v>3949</v>
      </c>
      <c r="D2182" s="1" t="s">
        <v>3909</v>
      </c>
      <c r="E2182" s="15" t="s">
        <v>4764</v>
      </c>
      <c r="F2182" s="15" t="s">
        <v>4764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4583</v>
      </c>
      <c r="L2182" s="166" t="s">
        <v>4651</v>
      </c>
      <c r="M2182" s="21" t="s">
        <v>4699</v>
      </c>
      <c r="N2182" s="166" t="s">
        <v>4651</v>
      </c>
      <c r="O2182" s="167"/>
      <c r="P2182" t="str">
        <f t="shared" si="265"/>
        <v/>
      </c>
      <c r="Q2182" s="167"/>
      <c r="R2182" s="167"/>
      <c r="S2182" s="151">
        <f t="shared" si="266"/>
        <v>333</v>
      </c>
      <c r="T2182" s="3" t="s">
        <v>4653</v>
      </c>
      <c r="U2182" s="114" t="s">
        <v>4449</v>
      </c>
      <c r="V2182" s="114"/>
      <c r="W2182" s="155" t="str">
        <f t="shared" si="267"/>
        <v/>
      </c>
      <c r="X2182" s="105" t="str">
        <f t="shared" si="268"/>
        <v/>
      </c>
      <c r="Y2182" s="2">
        <f t="shared" si="269"/>
        <v>2135</v>
      </c>
      <c r="Z2182" t="str">
        <f t="shared" si="270"/>
        <v>ITM_FB47</v>
      </c>
    </row>
    <row r="2183" spans="1:26">
      <c r="A2183" s="3">
        <f>ROW()</f>
        <v>2183</v>
      </c>
      <c r="B2183" s="184">
        <f t="shared" si="271"/>
        <v>2136</v>
      </c>
      <c r="C2183" s="1" t="s">
        <v>3949</v>
      </c>
      <c r="D2183" s="1" t="s">
        <v>3910</v>
      </c>
      <c r="E2183" s="15" t="s">
        <v>4765</v>
      </c>
      <c r="F2183" s="15" t="s">
        <v>4765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4583</v>
      </c>
      <c r="L2183" s="166" t="s">
        <v>4651</v>
      </c>
      <c r="M2183" s="21" t="s">
        <v>4700</v>
      </c>
      <c r="N2183" s="166" t="s">
        <v>4651</v>
      </c>
      <c r="O2183" s="167"/>
      <c r="P2183" t="str">
        <f t="shared" si="265"/>
        <v/>
      </c>
      <c r="Q2183" s="167"/>
      <c r="R2183" s="167"/>
      <c r="S2183" s="151">
        <f t="shared" si="266"/>
        <v>333</v>
      </c>
      <c r="T2183" s="3" t="s">
        <v>4653</v>
      </c>
      <c r="U2183" s="114" t="s">
        <v>4449</v>
      </c>
      <c r="V2183" s="114"/>
      <c r="W2183" s="155" t="str">
        <f t="shared" si="267"/>
        <v/>
      </c>
      <c r="X2183" s="105" t="str">
        <f t="shared" si="268"/>
        <v/>
      </c>
      <c r="Y2183" s="2">
        <f t="shared" si="269"/>
        <v>2136</v>
      </c>
      <c r="Z2183" t="str">
        <f t="shared" si="270"/>
        <v>ITM_FB48</v>
      </c>
    </row>
    <row r="2184" spans="1:26">
      <c r="A2184" s="3">
        <f>ROW()</f>
        <v>2184</v>
      </c>
      <c r="B2184" s="184">
        <f t="shared" si="271"/>
        <v>2137</v>
      </c>
      <c r="C2184" s="1" t="s">
        <v>3949</v>
      </c>
      <c r="D2184" s="1" t="s">
        <v>3911</v>
      </c>
      <c r="E2184" s="15" t="s">
        <v>4766</v>
      </c>
      <c r="F2184" s="15" t="s">
        <v>4766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4583</v>
      </c>
      <c r="L2184" s="166" t="s">
        <v>4651</v>
      </c>
      <c r="M2184" s="21" t="s">
        <v>4701</v>
      </c>
      <c r="N2184" s="166" t="s">
        <v>4651</v>
      </c>
      <c r="O2184" s="167"/>
      <c r="P2184" t="str">
        <f t="shared" si="265"/>
        <v/>
      </c>
      <c r="Q2184" s="167"/>
      <c r="R2184" s="167"/>
      <c r="S2184" s="151">
        <f t="shared" si="266"/>
        <v>333</v>
      </c>
      <c r="T2184" s="3" t="s">
        <v>4653</v>
      </c>
      <c r="U2184" s="114" t="s">
        <v>4449</v>
      </c>
      <c r="V2184" s="114"/>
      <c r="W2184" s="155" t="str">
        <f t="shared" si="267"/>
        <v/>
      </c>
      <c r="X2184" s="105" t="str">
        <f t="shared" si="268"/>
        <v/>
      </c>
      <c r="Y2184" s="2">
        <f t="shared" si="269"/>
        <v>2137</v>
      </c>
      <c r="Z2184" t="str">
        <f t="shared" si="270"/>
        <v>ITM_FB49</v>
      </c>
    </row>
    <row r="2185" spans="1:26">
      <c r="A2185" s="3">
        <f>ROW()</f>
        <v>2185</v>
      </c>
      <c r="B2185" s="184">
        <f t="shared" si="271"/>
        <v>2138</v>
      </c>
      <c r="C2185" s="1" t="s">
        <v>3949</v>
      </c>
      <c r="D2185" s="1" t="s">
        <v>3912</v>
      </c>
      <c r="E2185" s="15" t="s">
        <v>4767</v>
      </c>
      <c r="F2185" s="15" t="s">
        <v>4767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4583</v>
      </c>
      <c r="L2185" s="166" t="s">
        <v>4651</v>
      </c>
      <c r="M2185" s="21" t="s">
        <v>4702</v>
      </c>
      <c r="N2185" s="166" t="s">
        <v>4651</v>
      </c>
      <c r="O2185" s="167"/>
      <c r="P2185" t="str">
        <f t="shared" si="265"/>
        <v/>
      </c>
      <c r="Q2185" s="167"/>
      <c r="R2185" s="167"/>
      <c r="S2185" s="151">
        <f t="shared" si="266"/>
        <v>333</v>
      </c>
      <c r="T2185" s="3" t="s">
        <v>4653</v>
      </c>
      <c r="U2185" s="114" t="s">
        <v>4449</v>
      </c>
      <c r="V2185" s="114"/>
      <c r="W2185" s="155" t="str">
        <f t="shared" si="267"/>
        <v/>
      </c>
      <c r="X2185" s="105" t="str">
        <f t="shared" si="268"/>
        <v/>
      </c>
      <c r="Y2185" s="2">
        <f t="shared" si="269"/>
        <v>2138</v>
      </c>
      <c r="Z2185" t="str">
        <f t="shared" si="270"/>
        <v>ITM_FB50</v>
      </c>
    </row>
    <row r="2186" spans="1:26">
      <c r="A2186" s="3">
        <f>ROW()</f>
        <v>2186</v>
      </c>
      <c r="B2186" s="184">
        <f t="shared" si="271"/>
        <v>2139</v>
      </c>
      <c r="C2186" s="1" t="s">
        <v>3949</v>
      </c>
      <c r="D2186" s="1" t="s">
        <v>3913</v>
      </c>
      <c r="E2186" s="15" t="s">
        <v>4768</v>
      </c>
      <c r="F2186" s="15" t="s">
        <v>4768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4583</v>
      </c>
      <c r="L2186" s="166" t="s">
        <v>4651</v>
      </c>
      <c r="M2186" s="21" t="s">
        <v>4703</v>
      </c>
      <c r="N2186" s="166" t="s">
        <v>4651</v>
      </c>
      <c r="O2186" s="167"/>
      <c r="P2186" t="str">
        <f t="shared" si="265"/>
        <v/>
      </c>
      <c r="Q2186" s="167"/>
      <c r="R2186" s="167"/>
      <c r="S2186" s="151">
        <f t="shared" si="266"/>
        <v>333</v>
      </c>
      <c r="T2186" s="3" t="s">
        <v>4653</v>
      </c>
      <c r="U2186" s="114" t="s">
        <v>4449</v>
      </c>
      <c r="V2186" s="114"/>
      <c r="W2186" s="155" t="str">
        <f t="shared" si="267"/>
        <v/>
      </c>
      <c r="X2186" s="105" t="str">
        <f t="shared" si="268"/>
        <v/>
      </c>
      <c r="Y2186" s="2">
        <f t="shared" si="269"/>
        <v>2139</v>
      </c>
      <c r="Z2186" t="str">
        <f t="shared" si="270"/>
        <v>ITM_FB51</v>
      </c>
    </row>
    <row r="2187" spans="1:26">
      <c r="A2187" s="3">
        <f>ROW()</f>
        <v>2187</v>
      </c>
      <c r="B2187" s="184">
        <f t="shared" si="271"/>
        <v>2140</v>
      </c>
      <c r="C2187" s="1" t="s">
        <v>3949</v>
      </c>
      <c r="D2187" s="1" t="s">
        <v>3914</v>
      </c>
      <c r="E2187" s="15" t="s">
        <v>4769</v>
      </c>
      <c r="F2187" s="15" t="s">
        <v>4769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4583</v>
      </c>
      <c r="L2187" s="166" t="s">
        <v>4651</v>
      </c>
      <c r="M2187" s="21" t="s">
        <v>4704</v>
      </c>
      <c r="N2187" s="166" t="s">
        <v>4651</v>
      </c>
      <c r="O2187" s="167"/>
      <c r="P2187" t="str">
        <f t="shared" si="265"/>
        <v/>
      </c>
      <c r="Q2187" s="167"/>
      <c r="R2187" s="167"/>
      <c r="S2187" s="151">
        <f t="shared" si="266"/>
        <v>333</v>
      </c>
      <c r="T2187" s="3" t="s">
        <v>4653</v>
      </c>
      <c r="U2187" s="114" t="s">
        <v>4449</v>
      </c>
      <c r="V2187" s="114"/>
      <c r="W2187" s="155" t="str">
        <f t="shared" si="267"/>
        <v/>
      </c>
      <c r="X2187" s="105" t="str">
        <f t="shared" si="268"/>
        <v/>
      </c>
      <c r="Y2187" s="2">
        <f t="shared" si="269"/>
        <v>2140</v>
      </c>
      <c r="Z2187" t="str">
        <f t="shared" si="270"/>
        <v>ITM_FB52</v>
      </c>
    </row>
    <row r="2188" spans="1:26">
      <c r="A2188" s="3">
        <f>ROW()</f>
        <v>2188</v>
      </c>
      <c r="B2188" s="184">
        <f t="shared" si="271"/>
        <v>2141</v>
      </c>
      <c r="C2188" s="1" t="s">
        <v>3949</v>
      </c>
      <c r="D2188" s="1" t="s">
        <v>4102</v>
      </c>
      <c r="E2188" s="15" t="s">
        <v>4770</v>
      </c>
      <c r="F2188" s="15" t="s">
        <v>4770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4583</v>
      </c>
      <c r="L2188" s="166" t="s">
        <v>4651</v>
      </c>
      <c r="M2188" s="21" t="s">
        <v>4705</v>
      </c>
      <c r="N2188" s="166" t="s">
        <v>4651</v>
      </c>
      <c r="O2188" s="167"/>
      <c r="P2188" t="str">
        <f t="shared" si="265"/>
        <v/>
      </c>
      <c r="Q2188" s="167"/>
      <c r="R2188" s="167"/>
      <c r="S2188" s="151">
        <f t="shared" si="266"/>
        <v>333</v>
      </c>
      <c r="T2188" s="3" t="s">
        <v>4653</v>
      </c>
      <c r="U2188" s="114" t="s">
        <v>4449</v>
      </c>
      <c r="V2188" s="114"/>
      <c r="W2188" s="155" t="str">
        <f t="shared" si="267"/>
        <v/>
      </c>
      <c r="X2188" s="105" t="str">
        <f t="shared" si="268"/>
        <v/>
      </c>
      <c r="Y2188" s="2">
        <f t="shared" si="269"/>
        <v>2141</v>
      </c>
      <c r="Z2188" t="str">
        <f t="shared" si="270"/>
        <v>ITM_FB53</v>
      </c>
    </row>
    <row r="2189" spans="1:26">
      <c r="A2189" s="3">
        <f>ROW()</f>
        <v>2189</v>
      </c>
      <c r="B2189" s="184">
        <f t="shared" si="271"/>
        <v>2142</v>
      </c>
      <c r="C2189" s="1" t="s">
        <v>3949</v>
      </c>
      <c r="D2189" s="1" t="s">
        <v>3916</v>
      </c>
      <c r="E2189" s="15" t="s">
        <v>4771</v>
      </c>
      <c r="F2189" s="15" t="s">
        <v>4771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4583</v>
      </c>
      <c r="L2189" s="166" t="s">
        <v>4651</v>
      </c>
      <c r="M2189" s="21" t="s">
        <v>4706</v>
      </c>
      <c r="N2189" s="166" t="s">
        <v>4651</v>
      </c>
      <c r="O2189" s="167"/>
      <c r="P2189" t="str">
        <f t="shared" si="265"/>
        <v/>
      </c>
      <c r="Q2189" s="167"/>
      <c r="R2189" s="167"/>
      <c r="S2189" s="151">
        <f t="shared" si="266"/>
        <v>333</v>
      </c>
      <c r="T2189" s="3" t="s">
        <v>4653</v>
      </c>
      <c r="U2189" s="114" t="s">
        <v>4449</v>
      </c>
      <c r="V2189" s="114"/>
      <c r="W2189" s="155" t="str">
        <f t="shared" si="267"/>
        <v/>
      </c>
      <c r="X2189" s="105" t="str">
        <f t="shared" si="268"/>
        <v/>
      </c>
      <c r="Y2189" s="2">
        <f t="shared" si="269"/>
        <v>2142</v>
      </c>
      <c r="Z2189" t="str">
        <f t="shared" si="270"/>
        <v>ITM_FB54</v>
      </c>
    </row>
    <row r="2190" spans="1:26">
      <c r="A2190" s="3">
        <f>ROW()</f>
        <v>2190</v>
      </c>
      <c r="B2190" s="184">
        <f t="shared" si="271"/>
        <v>2143</v>
      </c>
      <c r="C2190" s="1" t="s">
        <v>3949</v>
      </c>
      <c r="D2190" s="1" t="s">
        <v>3917</v>
      </c>
      <c r="E2190" s="15" t="s">
        <v>4772</v>
      </c>
      <c r="F2190" s="15" t="s">
        <v>4772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4583</v>
      </c>
      <c r="L2190" s="166" t="s">
        <v>4651</v>
      </c>
      <c r="M2190" s="21" t="s">
        <v>4707</v>
      </c>
      <c r="N2190" s="166" t="s">
        <v>4651</v>
      </c>
      <c r="O2190" s="167"/>
      <c r="P2190" t="str">
        <f t="shared" si="265"/>
        <v/>
      </c>
      <c r="Q2190" s="167"/>
      <c r="R2190" s="167"/>
      <c r="S2190" s="151">
        <f t="shared" si="266"/>
        <v>333</v>
      </c>
      <c r="T2190" s="3" t="s">
        <v>4653</v>
      </c>
      <c r="U2190" s="114" t="s">
        <v>4449</v>
      </c>
      <c r="V2190" s="114"/>
      <c r="W2190" s="155" t="str">
        <f t="shared" si="267"/>
        <v/>
      </c>
      <c r="X2190" s="105" t="str">
        <f t="shared" si="268"/>
        <v/>
      </c>
      <c r="Y2190" s="2">
        <f t="shared" si="269"/>
        <v>2143</v>
      </c>
      <c r="Z2190" t="str">
        <f t="shared" si="270"/>
        <v>ITM_FB55</v>
      </c>
    </row>
    <row r="2191" spans="1:26">
      <c r="A2191" s="3">
        <f>ROW()</f>
        <v>2191</v>
      </c>
      <c r="B2191" s="184">
        <f t="shared" si="271"/>
        <v>2144</v>
      </c>
      <c r="C2191" s="1" t="s">
        <v>3949</v>
      </c>
      <c r="D2191" s="1" t="s">
        <v>3918</v>
      </c>
      <c r="E2191" s="15" t="s">
        <v>4773</v>
      </c>
      <c r="F2191" s="15" t="s">
        <v>4773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4583</v>
      </c>
      <c r="L2191" s="166" t="s">
        <v>4651</v>
      </c>
      <c r="M2191" s="21" t="s">
        <v>4708</v>
      </c>
      <c r="N2191" s="166" t="s">
        <v>4651</v>
      </c>
      <c r="O2191" s="167"/>
      <c r="P2191" t="str">
        <f t="shared" si="265"/>
        <v/>
      </c>
      <c r="Q2191" s="167"/>
      <c r="R2191" s="167"/>
      <c r="S2191" s="151">
        <f t="shared" si="266"/>
        <v>333</v>
      </c>
      <c r="T2191" s="3" t="s">
        <v>4653</v>
      </c>
      <c r="U2191" s="114" t="s">
        <v>4449</v>
      </c>
      <c r="V2191" s="114"/>
      <c r="W2191" s="155" t="str">
        <f t="shared" si="267"/>
        <v/>
      </c>
      <c r="X2191" s="105" t="str">
        <f t="shared" si="268"/>
        <v/>
      </c>
      <c r="Y2191" s="2">
        <f t="shared" si="269"/>
        <v>2144</v>
      </c>
      <c r="Z2191" t="str">
        <f t="shared" si="270"/>
        <v>ITM_FB56</v>
      </c>
    </row>
    <row r="2192" spans="1:26">
      <c r="A2192" s="3">
        <f>ROW()</f>
        <v>2192</v>
      </c>
      <c r="B2192" s="184">
        <f t="shared" si="271"/>
        <v>2145</v>
      </c>
      <c r="C2192" s="1" t="s">
        <v>3949</v>
      </c>
      <c r="D2192" s="1" t="s">
        <v>3919</v>
      </c>
      <c r="E2192" s="15" t="s">
        <v>4774</v>
      </c>
      <c r="F2192" s="15" t="s">
        <v>4774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4583</v>
      </c>
      <c r="L2192" s="166" t="s">
        <v>4651</v>
      </c>
      <c r="M2192" s="21" t="s">
        <v>4709</v>
      </c>
      <c r="N2192" s="166" t="s">
        <v>4651</v>
      </c>
      <c r="O2192" s="167"/>
      <c r="P2192" t="str">
        <f t="shared" si="265"/>
        <v/>
      </c>
      <c r="Q2192" s="167"/>
      <c r="R2192" s="167"/>
      <c r="S2192" s="151">
        <f t="shared" si="266"/>
        <v>333</v>
      </c>
      <c r="T2192" s="3" t="s">
        <v>4653</v>
      </c>
      <c r="U2192" s="114" t="s">
        <v>4449</v>
      </c>
      <c r="V2192" s="114"/>
      <c r="W2192" s="155" t="str">
        <f t="shared" si="267"/>
        <v/>
      </c>
      <c r="X2192" s="105" t="str">
        <f t="shared" si="268"/>
        <v/>
      </c>
      <c r="Y2192" s="2">
        <f t="shared" si="269"/>
        <v>2145</v>
      </c>
      <c r="Z2192" t="str">
        <f t="shared" si="270"/>
        <v>ITM_FB57</v>
      </c>
    </row>
    <row r="2193" spans="1:26">
      <c r="A2193" s="3">
        <f>ROW()</f>
        <v>2193</v>
      </c>
      <c r="B2193" s="184">
        <f t="shared" si="271"/>
        <v>2146</v>
      </c>
      <c r="C2193" s="1" t="s">
        <v>3949</v>
      </c>
      <c r="D2193" s="1" t="s">
        <v>3920</v>
      </c>
      <c r="E2193" s="15" t="s">
        <v>4775</v>
      </c>
      <c r="F2193" s="15" t="s">
        <v>4775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4583</v>
      </c>
      <c r="L2193" s="166" t="s">
        <v>4651</v>
      </c>
      <c r="M2193" s="21" t="s">
        <v>4710</v>
      </c>
      <c r="N2193" s="166" t="s">
        <v>4651</v>
      </c>
      <c r="O2193" s="167"/>
      <c r="P2193" t="str">
        <f t="shared" si="265"/>
        <v/>
      </c>
      <c r="Q2193" s="167"/>
      <c r="R2193" s="167"/>
      <c r="S2193" s="151">
        <f t="shared" si="266"/>
        <v>333</v>
      </c>
      <c r="T2193" s="3" t="s">
        <v>4653</v>
      </c>
      <c r="U2193" s="114" t="s">
        <v>4449</v>
      </c>
      <c r="V2193" s="114"/>
      <c r="W2193" s="155" t="str">
        <f t="shared" si="267"/>
        <v/>
      </c>
      <c r="X2193" s="105" t="str">
        <f t="shared" si="268"/>
        <v/>
      </c>
      <c r="Y2193" s="2">
        <f t="shared" si="269"/>
        <v>2146</v>
      </c>
      <c r="Z2193" t="str">
        <f t="shared" si="270"/>
        <v>ITM_FB58</v>
      </c>
    </row>
    <row r="2194" spans="1:26">
      <c r="A2194" s="3">
        <f>ROW()</f>
        <v>2194</v>
      </c>
      <c r="B2194" s="184">
        <f t="shared" si="271"/>
        <v>2147</v>
      </c>
      <c r="C2194" s="1" t="s">
        <v>3949</v>
      </c>
      <c r="D2194" s="1" t="s">
        <v>3879</v>
      </c>
      <c r="E2194" s="15" t="s">
        <v>4776</v>
      </c>
      <c r="F2194" s="15" t="s">
        <v>4776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4583</v>
      </c>
      <c r="L2194" s="166" t="s">
        <v>4651</v>
      </c>
      <c r="M2194" s="21" t="s">
        <v>4711</v>
      </c>
      <c r="N2194" s="166" t="s">
        <v>4651</v>
      </c>
      <c r="O2194" s="167"/>
      <c r="P2194" t="str">
        <f t="shared" si="265"/>
        <v/>
      </c>
      <c r="Q2194" s="167"/>
      <c r="R2194" s="167"/>
      <c r="S2194" s="151">
        <f t="shared" si="266"/>
        <v>333</v>
      </c>
      <c r="T2194" s="3" t="s">
        <v>4653</v>
      </c>
      <c r="U2194" s="114" t="s">
        <v>4449</v>
      </c>
      <c r="V2194" s="114"/>
      <c r="W2194" s="155" t="str">
        <f t="shared" si="267"/>
        <v/>
      </c>
      <c r="X2194" s="105" t="str">
        <f t="shared" si="268"/>
        <v/>
      </c>
      <c r="Y2194" s="2">
        <f t="shared" si="269"/>
        <v>2147</v>
      </c>
      <c r="Z2194" t="str">
        <f t="shared" si="270"/>
        <v>ITM_FB59</v>
      </c>
    </row>
    <row r="2195" spans="1:26">
      <c r="A2195" s="3">
        <f>ROW()</f>
        <v>2195</v>
      </c>
      <c r="B2195" s="184">
        <f t="shared" si="271"/>
        <v>2148</v>
      </c>
      <c r="C2195" s="1" t="s">
        <v>3949</v>
      </c>
      <c r="D2195" s="1" t="s">
        <v>3921</v>
      </c>
      <c r="E2195" s="15" t="s">
        <v>4777</v>
      </c>
      <c r="F2195" s="15" t="s">
        <v>4777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4583</v>
      </c>
      <c r="L2195" s="166" t="s">
        <v>4651</v>
      </c>
      <c r="M2195" s="21" t="s">
        <v>4712</v>
      </c>
      <c r="N2195" s="166" t="s">
        <v>4651</v>
      </c>
      <c r="O2195" s="167"/>
      <c r="P2195" t="str">
        <f t="shared" si="265"/>
        <v/>
      </c>
      <c r="Q2195" s="167"/>
      <c r="R2195" s="167"/>
      <c r="S2195" s="151">
        <f t="shared" si="266"/>
        <v>333</v>
      </c>
      <c r="T2195" s="3" t="s">
        <v>4653</v>
      </c>
      <c r="U2195" s="114" t="s">
        <v>4449</v>
      </c>
      <c r="V2195" s="114"/>
      <c r="W2195" s="155" t="str">
        <f t="shared" si="267"/>
        <v/>
      </c>
      <c r="X2195" s="105" t="str">
        <f t="shared" si="268"/>
        <v/>
      </c>
      <c r="Y2195" s="2">
        <f t="shared" si="269"/>
        <v>2148</v>
      </c>
      <c r="Z2195" t="str">
        <f t="shared" si="270"/>
        <v>ITM_FB60</v>
      </c>
    </row>
    <row r="2196" spans="1:26">
      <c r="A2196" s="3">
        <f>ROW()</f>
        <v>2196</v>
      </c>
      <c r="B2196" s="184">
        <f t="shared" si="271"/>
        <v>2149</v>
      </c>
      <c r="C2196" s="1" t="s">
        <v>3949</v>
      </c>
      <c r="D2196" s="1" t="s">
        <v>3922</v>
      </c>
      <c r="E2196" s="15" t="s">
        <v>4778</v>
      </c>
      <c r="F2196" s="15" t="s">
        <v>4778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4583</v>
      </c>
      <c r="L2196" s="166" t="s">
        <v>4651</v>
      </c>
      <c r="M2196" s="21" t="s">
        <v>4713</v>
      </c>
      <c r="N2196" s="166" t="s">
        <v>4651</v>
      </c>
      <c r="O2196" s="167"/>
      <c r="P2196" t="str">
        <f t="shared" si="265"/>
        <v/>
      </c>
      <c r="Q2196" s="167"/>
      <c r="R2196" s="167"/>
      <c r="S2196" s="151">
        <f t="shared" si="266"/>
        <v>333</v>
      </c>
      <c r="T2196" s="3" t="s">
        <v>4653</v>
      </c>
      <c r="U2196" s="114" t="s">
        <v>4449</v>
      </c>
      <c r="V2196" s="114"/>
      <c r="W2196" s="155" t="str">
        <f t="shared" si="267"/>
        <v/>
      </c>
      <c r="X2196" s="105" t="str">
        <f t="shared" si="268"/>
        <v/>
      </c>
      <c r="Y2196" s="2">
        <f t="shared" si="269"/>
        <v>2149</v>
      </c>
      <c r="Z2196" t="str">
        <f t="shared" si="270"/>
        <v>ITM_FB61</v>
      </c>
    </row>
    <row r="2197" spans="1:26">
      <c r="A2197" s="3">
        <f>ROW()</f>
        <v>2197</v>
      </c>
      <c r="B2197" s="184">
        <f t="shared" si="271"/>
        <v>2150</v>
      </c>
      <c r="C2197" s="1" t="s">
        <v>3949</v>
      </c>
      <c r="D2197" s="1" t="s">
        <v>3923</v>
      </c>
      <c r="E2197" s="15" t="s">
        <v>4779</v>
      </c>
      <c r="F2197" s="15" t="s">
        <v>4779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4583</v>
      </c>
      <c r="L2197" s="166" t="s">
        <v>4651</v>
      </c>
      <c r="M2197" s="21" t="s">
        <v>4714</v>
      </c>
      <c r="N2197" s="166" t="s">
        <v>4651</v>
      </c>
      <c r="O2197" s="167"/>
      <c r="P2197" t="str">
        <f t="shared" si="265"/>
        <v/>
      </c>
      <c r="Q2197" s="167"/>
      <c r="R2197" s="167"/>
      <c r="S2197" s="151">
        <f t="shared" si="266"/>
        <v>333</v>
      </c>
      <c r="T2197" s="3" t="s">
        <v>4653</v>
      </c>
      <c r="U2197" s="114" t="s">
        <v>4449</v>
      </c>
      <c r="V2197" s="114"/>
      <c r="W2197" s="155" t="str">
        <f t="shared" si="267"/>
        <v/>
      </c>
      <c r="X2197" s="105" t="str">
        <f t="shared" si="268"/>
        <v/>
      </c>
      <c r="Y2197" s="2">
        <f t="shared" si="269"/>
        <v>2150</v>
      </c>
      <c r="Z2197" t="str">
        <f t="shared" si="270"/>
        <v>ITM_FB62</v>
      </c>
    </row>
    <row r="2198" spans="1:26">
      <c r="A2198" s="3">
        <f>ROW()</f>
        <v>2198</v>
      </c>
      <c r="B2198" s="184">
        <f t="shared" si="271"/>
        <v>2151</v>
      </c>
      <c r="C2198" s="1" t="s">
        <v>3949</v>
      </c>
      <c r="D2198" s="1" t="s">
        <v>3924</v>
      </c>
      <c r="E2198" s="15" t="s">
        <v>4780</v>
      </c>
      <c r="F2198" s="15" t="s">
        <v>4780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4583</v>
      </c>
      <c r="L2198" s="166" t="s">
        <v>4651</v>
      </c>
      <c r="M2198" s="21" t="s">
        <v>4715</v>
      </c>
      <c r="N2198" s="166" t="s">
        <v>4651</v>
      </c>
      <c r="O2198" s="167"/>
      <c r="P2198" t="str">
        <f t="shared" si="265"/>
        <v/>
      </c>
      <c r="Q2198" s="167"/>
      <c r="R2198" s="167"/>
      <c r="S2198" s="151">
        <f t="shared" si="266"/>
        <v>333</v>
      </c>
      <c r="T2198" s="3" t="s">
        <v>4653</v>
      </c>
      <c r="U2198" s="114" t="s">
        <v>4449</v>
      </c>
      <c r="V2198" s="114"/>
      <c r="W2198" s="155" t="str">
        <f t="shared" si="267"/>
        <v/>
      </c>
      <c r="X2198" s="105" t="str">
        <f t="shared" si="268"/>
        <v/>
      </c>
      <c r="Y2198" s="2">
        <f t="shared" si="269"/>
        <v>2151</v>
      </c>
      <c r="Z2198" t="str">
        <f t="shared" si="270"/>
        <v>ITM_FB63</v>
      </c>
    </row>
    <row r="2199" spans="1:26">
      <c r="A2199" s="3">
        <f>ROW()</f>
        <v>2199</v>
      </c>
      <c r="B2199" s="184">
        <f t="shared" si="271"/>
        <v>2152</v>
      </c>
      <c r="C2199" s="1" t="s">
        <v>4785</v>
      </c>
      <c r="D2199" s="1" t="s">
        <v>3878</v>
      </c>
      <c r="E2199" s="134" t="s">
        <v>4783</v>
      </c>
      <c r="F2199" s="15" t="s">
        <v>4783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4583</v>
      </c>
      <c r="L2199" s="166" t="s">
        <v>4651</v>
      </c>
      <c r="M2199" s="21" t="s">
        <v>4800</v>
      </c>
      <c r="N2199" s="166" t="s">
        <v>4651</v>
      </c>
      <c r="O2199" s="167"/>
      <c r="P2199" t="str">
        <f t="shared" ref="P2199" si="272">IF(E2199=F2199,"","NOT EQUAL")</f>
        <v/>
      </c>
      <c r="Q2199" s="167"/>
      <c r="R2199" s="167"/>
      <c r="S2199" s="151">
        <f t="shared" ref="S2199" si="273">IF(X2199&lt;&gt;"",S2198+1,S2198)</f>
        <v>333</v>
      </c>
      <c r="T2199" s="3" t="s">
        <v>4653</v>
      </c>
      <c r="U2199" s="114" t="s">
        <v>4449</v>
      </c>
      <c r="V2199" s="114"/>
      <c r="W2199" s="155" t="str">
        <f t="shared" ref="W2199" si="274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75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76">B2199</f>
        <v>2152</v>
      </c>
      <c r="Z2199" t="str">
        <f t="shared" ref="Z2199" si="277">M2199</f>
        <v>ITM_S06</v>
      </c>
    </row>
    <row r="2200" spans="1:26">
      <c r="A2200" s="3">
        <f>ROW()</f>
        <v>2200</v>
      </c>
      <c r="B2200" s="184">
        <f t="shared" si="271"/>
        <v>2153</v>
      </c>
      <c r="C2200" s="1" t="s">
        <v>4785</v>
      </c>
      <c r="D2200" s="1" t="s">
        <v>3881</v>
      </c>
      <c r="E2200" s="134" t="s">
        <v>4786</v>
      </c>
      <c r="F2200" s="15" t="s">
        <v>4786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4583</v>
      </c>
      <c r="L2200" s="166" t="s">
        <v>4651</v>
      </c>
      <c r="M2200" s="21" t="s">
        <v>4801</v>
      </c>
      <c r="N2200" s="166" t="s">
        <v>4651</v>
      </c>
      <c r="O2200" s="167"/>
      <c r="P2200" t="str">
        <f t="shared" ref="P2200" si="278">IF(E2200=F2200,"","NOT EQUAL")</f>
        <v/>
      </c>
      <c r="Q2200" s="167"/>
      <c r="R2200" s="167"/>
      <c r="S2200" s="151">
        <f t="shared" ref="S2200" si="279">IF(X2200&lt;&gt;"",S2199+1,S2199)</f>
        <v>333</v>
      </c>
      <c r="T2200" s="3" t="s">
        <v>4653</v>
      </c>
      <c r="U2200" s="114" t="s">
        <v>4449</v>
      </c>
      <c r="V2200" s="114"/>
      <c r="W2200" s="155" t="str">
        <f t="shared" ref="W2200" si="280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81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82">B2200</f>
        <v>2153</v>
      </c>
      <c r="Z2200" t="str">
        <f t="shared" ref="Z2200" si="283">M2200</f>
        <v>ITM_S08</v>
      </c>
    </row>
    <row r="2201" spans="1:26">
      <c r="A2201" s="3">
        <f>ROW()</f>
        <v>2201</v>
      </c>
      <c r="B2201" s="184">
        <f t="shared" si="271"/>
        <v>2154</v>
      </c>
      <c r="C2201" s="1" t="s">
        <v>4785</v>
      </c>
      <c r="D2201" s="1" t="s">
        <v>3889</v>
      </c>
      <c r="E2201" s="134" t="s">
        <v>4787</v>
      </c>
      <c r="F2201" s="15" t="s">
        <v>4787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4583</v>
      </c>
      <c r="L2201" s="166" t="s">
        <v>4651</v>
      </c>
      <c r="M2201" s="21" t="s">
        <v>4802</v>
      </c>
      <c r="N2201" s="166" t="s">
        <v>4651</v>
      </c>
      <c r="O2201" s="167"/>
      <c r="P2201" t="str">
        <f t="shared" ref="P2201" si="284">IF(E2201=F2201,"","NOT EQUAL")</f>
        <v/>
      </c>
      <c r="Q2201" s="167"/>
      <c r="R2201" s="167"/>
      <c r="S2201" s="151">
        <f t="shared" ref="S2201" si="285">IF(X2201&lt;&gt;"",S2200+1,S2200)</f>
        <v>333</v>
      </c>
      <c r="T2201" s="3" t="s">
        <v>4653</v>
      </c>
      <c r="U2201" s="114" t="s">
        <v>4449</v>
      </c>
      <c r="V2201" s="114"/>
      <c r="W2201" s="155" t="str">
        <f t="shared" ref="W2201" si="286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287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288">B2201</f>
        <v>2154</v>
      </c>
      <c r="Z2201" t="str">
        <f t="shared" ref="Z2201" si="289">M2201</f>
        <v>ITM_S16</v>
      </c>
    </row>
    <row r="2202" spans="1:26">
      <c r="A2202" s="3">
        <f>ROW()</f>
        <v>2202</v>
      </c>
      <c r="B2202" s="184">
        <f t="shared" si="271"/>
        <v>2155</v>
      </c>
      <c r="C2202" s="1" t="s">
        <v>4785</v>
      </c>
      <c r="D2202" s="1" t="s">
        <v>3901</v>
      </c>
      <c r="E2202" s="134" t="s">
        <v>4788</v>
      </c>
      <c r="F2202" s="15" t="s">
        <v>4788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4583</v>
      </c>
      <c r="L2202" s="166" t="s">
        <v>4651</v>
      </c>
      <c r="M2202" s="21" t="s">
        <v>4803</v>
      </c>
      <c r="N2202" s="166" t="s">
        <v>4651</v>
      </c>
      <c r="O2202" s="167"/>
      <c r="P2202" t="str">
        <f t="shared" ref="P2202:P2206" si="290">IF(E2202=F2202,"","NOT EQUAL")</f>
        <v/>
      </c>
      <c r="Q2202" s="167"/>
      <c r="R2202" s="167"/>
      <c r="S2202" s="151">
        <f t="shared" ref="S2202:S2206" si="291">IF(X2202&lt;&gt;"",S2201+1,S2201)</f>
        <v>333</v>
      </c>
      <c r="T2202" s="3" t="s">
        <v>4653</v>
      </c>
      <c r="U2202" s="114" t="s">
        <v>4449</v>
      </c>
      <c r="V2202" s="114"/>
      <c r="W2202" s="155" t="str">
        <f t="shared" ref="W2202:W2206" si="292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293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294">B2202</f>
        <v>2155</v>
      </c>
      <c r="Z2202" t="str">
        <f t="shared" ref="Z2202:Z2206" si="295">M2202</f>
        <v>ITM_S32</v>
      </c>
    </row>
    <row r="2203" spans="1:26">
      <c r="A2203" s="3">
        <f>ROW()</f>
        <v>2203</v>
      </c>
      <c r="B2203" s="184">
        <f t="shared" si="271"/>
        <v>2156</v>
      </c>
      <c r="C2203" s="1" t="s">
        <v>4785</v>
      </c>
      <c r="D2203" s="1" t="s">
        <v>3925</v>
      </c>
      <c r="E2203" s="134" t="s">
        <v>4789</v>
      </c>
      <c r="F2203" s="15" t="s">
        <v>4789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4583</v>
      </c>
      <c r="L2203" s="166" t="s">
        <v>4651</v>
      </c>
      <c r="M2203" s="21" t="s">
        <v>4804</v>
      </c>
      <c r="N2203" s="166" t="s">
        <v>4651</v>
      </c>
      <c r="O2203" s="167"/>
      <c r="P2203" t="str">
        <f t="shared" si="290"/>
        <v/>
      </c>
      <c r="Q2203" s="167"/>
      <c r="R2203" s="167"/>
      <c r="S2203" s="151">
        <f t="shared" si="291"/>
        <v>333</v>
      </c>
      <c r="T2203" s="3" t="s">
        <v>4653</v>
      </c>
      <c r="U2203" s="114" t="s">
        <v>4449</v>
      </c>
      <c r="V2203" s="114"/>
      <c r="W2203" s="155" t="str">
        <f t="shared" si="292"/>
        <v/>
      </c>
      <c r="X2203" s="105" t="str">
        <f t="shared" si="293"/>
        <v/>
      </c>
      <c r="Y2203" s="2">
        <f t="shared" si="294"/>
        <v>2156</v>
      </c>
      <c r="Z2203" t="str">
        <f t="shared" si="295"/>
        <v>ITM_S64</v>
      </c>
    </row>
    <row r="2204" spans="1:26">
      <c r="A2204" s="3">
        <f>ROW()</f>
        <v>2204</v>
      </c>
      <c r="B2204" s="184">
        <f t="shared" si="271"/>
        <v>2157</v>
      </c>
      <c r="C2204" s="1" t="s">
        <v>4784</v>
      </c>
      <c r="D2204" s="1" t="s">
        <v>3878</v>
      </c>
      <c r="E2204" s="134" t="s">
        <v>4790</v>
      </c>
      <c r="F2204" s="15" t="s">
        <v>4790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4583</v>
      </c>
      <c r="L2204" s="166" t="s">
        <v>4651</v>
      </c>
      <c r="M2204" s="21" t="s">
        <v>4805</v>
      </c>
      <c r="N2204" s="166" t="s">
        <v>4651</v>
      </c>
      <c r="O2204" s="167"/>
      <c r="P2204" t="str">
        <f t="shared" si="290"/>
        <v/>
      </c>
      <c r="Q2204" s="167"/>
      <c r="R2204" s="167"/>
      <c r="S2204" s="151">
        <f t="shared" si="291"/>
        <v>333</v>
      </c>
      <c r="T2204" s="3" t="s">
        <v>4653</v>
      </c>
      <c r="U2204" s="114" t="s">
        <v>4449</v>
      </c>
      <c r="V2204" s="114"/>
      <c r="W2204" s="155" t="str">
        <f t="shared" si="292"/>
        <v/>
      </c>
      <c r="X2204" s="105" t="str">
        <f t="shared" si="293"/>
        <v/>
      </c>
      <c r="Y2204" s="2">
        <f t="shared" si="294"/>
        <v>2157</v>
      </c>
      <c r="Z2204" t="str">
        <f t="shared" si="295"/>
        <v>ITM_U06</v>
      </c>
    </row>
    <row r="2205" spans="1:26">
      <c r="A2205" s="3">
        <f>ROW()</f>
        <v>2205</v>
      </c>
      <c r="B2205" s="184">
        <f t="shared" si="271"/>
        <v>2158</v>
      </c>
      <c r="C2205" s="1" t="s">
        <v>4784</v>
      </c>
      <c r="D2205" s="1" t="s">
        <v>3881</v>
      </c>
      <c r="E2205" s="134" t="s">
        <v>4791</v>
      </c>
      <c r="F2205" s="15" t="s">
        <v>4791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4583</v>
      </c>
      <c r="L2205" s="166" t="s">
        <v>4651</v>
      </c>
      <c r="M2205" s="21" t="s">
        <v>4806</v>
      </c>
      <c r="N2205" s="166" t="s">
        <v>4651</v>
      </c>
      <c r="O2205" s="167"/>
      <c r="P2205" t="str">
        <f t="shared" si="290"/>
        <v/>
      </c>
      <c r="Q2205" s="167"/>
      <c r="R2205" s="167"/>
      <c r="S2205" s="151">
        <f t="shared" si="291"/>
        <v>333</v>
      </c>
      <c r="T2205" s="3" t="s">
        <v>4653</v>
      </c>
      <c r="U2205" s="114" t="s">
        <v>4449</v>
      </c>
      <c r="V2205" s="114"/>
      <c r="W2205" s="155" t="str">
        <f t="shared" si="292"/>
        <v/>
      </c>
      <c r="X2205" s="105" t="str">
        <f t="shared" si="293"/>
        <v/>
      </c>
      <c r="Y2205" s="2">
        <f t="shared" si="294"/>
        <v>2158</v>
      </c>
      <c r="Z2205" t="str">
        <f t="shared" si="295"/>
        <v>ITM_U08</v>
      </c>
    </row>
    <row r="2206" spans="1:26">
      <c r="A2206" s="3">
        <f>ROW()</f>
        <v>2206</v>
      </c>
      <c r="B2206" s="184">
        <f t="shared" si="271"/>
        <v>2159</v>
      </c>
      <c r="C2206" s="1" t="s">
        <v>4784</v>
      </c>
      <c r="D2206" s="1" t="s">
        <v>3889</v>
      </c>
      <c r="E2206" s="134" t="s">
        <v>4792</v>
      </c>
      <c r="F2206" s="15" t="s">
        <v>4792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4583</v>
      </c>
      <c r="L2206" s="166" t="s">
        <v>4651</v>
      </c>
      <c r="M2206" s="21" t="s">
        <v>4807</v>
      </c>
      <c r="N2206" s="166" t="s">
        <v>4651</v>
      </c>
      <c r="O2206" s="167"/>
      <c r="P2206" t="str">
        <f t="shared" si="290"/>
        <v/>
      </c>
      <c r="Q2206" s="167"/>
      <c r="R2206" s="167"/>
      <c r="S2206" s="151">
        <f t="shared" si="291"/>
        <v>333</v>
      </c>
      <c r="T2206" s="3" t="s">
        <v>4653</v>
      </c>
      <c r="U2206" s="114" t="s">
        <v>4449</v>
      </c>
      <c r="V2206" s="114"/>
      <c r="W2206" s="155" t="str">
        <f t="shared" si="292"/>
        <v/>
      </c>
      <c r="X2206" s="105" t="str">
        <f t="shared" si="293"/>
        <v/>
      </c>
      <c r="Y2206" s="2">
        <f t="shared" si="294"/>
        <v>2159</v>
      </c>
      <c r="Z2206" t="str">
        <f t="shared" si="295"/>
        <v>ITM_U16</v>
      </c>
    </row>
    <row r="2207" spans="1:26">
      <c r="A2207" s="3">
        <f>ROW()</f>
        <v>2207</v>
      </c>
      <c r="B2207" s="184">
        <f t="shared" si="271"/>
        <v>2160</v>
      </c>
      <c r="C2207" s="1" t="s">
        <v>4784</v>
      </c>
      <c r="D2207" s="1" t="s">
        <v>3901</v>
      </c>
      <c r="E2207" s="134" t="s">
        <v>4793</v>
      </c>
      <c r="F2207" s="15" t="s">
        <v>4793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4583</v>
      </c>
      <c r="L2207" s="166" t="s">
        <v>4651</v>
      </c>
      <c r="M2207" s="21" t="s">
        <v>4808</v>
      </c>
      <c r="N2207" s="166" t="s">
        <v>4651</v>
      </c>
      <c r="O2207" s="167"/>
      <c r="P2207" t="str">
        <f t="shared" ref="P2207:P2208" si="296">IF(E2207=F2207,"","NOT EQUAL")</f>
        <v/>
      </c>
      <c r="Q2207" s="167"/>
      <c r="R2207" s="167"/>
      <c r="S2207" s="151">
        <f t="shared" ref="S2207:S2208" si="297">IF(X2207&lt;&gt;"",S2206+1,S2206)</f>
        <v>333</v>
      </c>
      <c r="T2207" s="3" t="s">
        <v>4653</v>
      </c>
      <c r="U2207" s="114" t="s">
        <v>4449</v>
      </c>
      <c r="V2207" s="114"/>
      <c r="W2207" s="155" t="str">
        <f t="shared" ref="W2207:W2208" si="298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299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00">B2207</f>
        <v>2160</v>
      </c>
      <c r="Z2207" t="str">
        <f t="shared" ref="Z2207:Z2208" si="301">M2207</f>
        <v>ITM_U32</v>
      </c>
    </row>
    <row r="2208" spans="1:26">
      <c r="A2208" s="3">
        <f>ROW()</f>
        <v>2208</v>
      </c>
      <c r="B2208" s="184">
        <f t="shared" si="271"/>
        <v>2161</v>
      </c>
      <c r="C2208" s="1" t="s">
        <v>4784</v>
      </c>
      <c r="D2208" s="1" t="s">
        <v>3925</v>
      </c>
      <c r="E2208" s="134" t="s">
        <v>4794</v>
      </c>
      <c r="F2208" s="15" t="s">
        <v>4794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4583</v>
      </c>
      <c r="L2208" s="166" t="s">
        <v>4651</v>
      </c>
      <c r="M2208" s="21" t="s">
        <v>4809</v>
      </c>
      <c r="N2208" s="166" t="s">
        <v>4651</v>
      </c>
      <c r="O2208" s="167"/>
      <c r="P2208" t="str">
        <f t="shared" si="296"/>
        <v/>
      </c>
      <c r="Q2208" s="167"/>
      <c r="R2208" s="167"/>
      <c r="S2208" s="151">
        <f t="shared" si="297"/>
        <v>333</v>
      </c>
      <c r="T2208" s="3" t="s">
        <v>4653</v>
      </c>
      <c r="U2208" s="114" t="s">
        <v>4449</v>
      </c>
      <c r="V2208" s="114"/>
      <c r="W2208" s="155" t="str">
        <f t="shared" si="298"/>
        <v/>
      </c>
      <c r="X2208" s="105" t="str">
        <f t="shared" si="299"/>
        <v/>
      </c>
      <c r="Y2208" s="2">
        <f t="shared" si="300"/>
        <v>2161</v>
      </c>
      <c r="Z2208" t="str">
        <f t="shared" si="301"/>
        <v>ITM_U64</v>
      </c>
    </row>
    <row r="2209" spans="1:26">
      <c r="A2209" s="3">
        <f>ROW()</f>
        <v>2209</v>
      </c>
      <c r="B2209" s="184">
        <f t="shared" si="271"/>
        <v>2162</v>
      </c>
      <c r="C2209" s="1" t="s">
        <v>4795</v>
      </c>
      <c r="D2209" s="1" t="s">
        <v>3874</v>
      </c>
      <c r="E2209" s="134" t="s">
        <v>4796</v>
      </c>
      <c r="F2209" s="134" t="s">
        <v>4796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4583</v>
      </c>
      <c r="L2209" s="166" t="s">
        <v>4651</v>
      </c>
      <c r="M2209" s="21" t="s">
        <v>4810</v>
      </c>
      <c r="N2209" s="166" t="s">
        <v>4651</v>
      </c>
      <c r="O2209" s="167"/>
      <c r="P2209" t="str">
        <f t="shared" ref="P2209" si="302">IF(E2209=F2209,"","NOT EQUAL")</f>
        <v/>
      </c>
      <c r="Q2209" s="167"/>
      <c r="R2209" s="167"/>
      <c r="S2209" s="151">
        <f t="shared" ref="S2209" si="303">IF(X2209&lt;&gt;"",S2208+1,S2208)</f>
        <v>333</v>
      </c>
      <c r="T2209" s="3" t="s">
        <v>4653</v>
      </c>
      <c r="U2209" s="114" t="s">
        <v>4449</v>
      </c>
      <c r="V2209" s="114"/>
      <c r="W2209" s="155" t="str">
        <f t="shared" ref="W2209" si="304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05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06">B2209</f>
        <v>2162</v>
      </c>
      <c r="Z2209" t="str">
        <f t="shared" ref="Z2209" si="307">M2209</f>
        <v>ITM_SL1</v>
      </c>
    </row>
    <row r="2210" spans="1:26">
      <c r="A2210" s="3">
        <f>ROW()</f>
        <v>2210</v>
      </c>
      <c r="B2210" s="184">
        <f t="shared" si="271"/>
        <v>2163</v>
      </c>
      <c r="C2210" s="1" t="s">
        <v>4795</v>
      </c>
      <c r="D2210" s="1" t="s">
        <v>3875</v>
      </c>
      <c r="E2210" s="134" t="s">
        <v>4797</v>
      </c>
      <c r="F2210" s="134" t="s">
        <v>4797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4583</v>
      </c>
      <c r="L2210" s="166" t="s">
        <v>4651</v>
      </c>
      <c r="M2210" s="21" t="s">
        <v>4811</v>
      </c>
      <c r="N2210" s="166" t="s">
        <v>4651</v>
      </c>
      <c r="O2210" s="167"/>
      <c r="P2210" t="str">
        <f t="shared" ref="P2210" si="308">IF(E2210=F2210,"","NOT EQUAL")</f>
        <v/>
      </c>
      <c r="Q2210" s="167"/>
      <c r="R2210" s="167"/>
      <c r="S2210" s="151">
        <f t="shared" ref="S2210" si="309">IF(X2210&lt;&gt;"",S2209+1,S2209)</f>
        <v>333</v>
      </c>
      <c r="T2210" s="3" t="s">
        <v>4653</v>
      </c>
      <c r="U2210" s="114" t="s">
        <v>4449</v>
      </c>
      <c r="V2210" s="114"/>
      <c r="W2210" s="155" t="str">
        <f t="shared" ref="W2210" si="310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11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12">B2210</f>
        <v>2163</v>
      </c>
      <c r="Z2210" t="str">
        <f t="shared" ref="Z2210" si="313">M2210</f>
        <v>ITM_SR1</v>
      </c>
    </row>
    <row r="2211" spans="1:26">
      <c r="A2211" s="3">
        <f>ROW()</f>
        <v>2211</v>
      </c>
      <c r="B2211" s="184">
        <f t="shared" si="271"/>
        <v>2164</v>
      </c>
      <c r="C2211" s="1" t="s">
        <v>4795</v>
      </c>
      <c r="D2211" s="1" t="s">
        <v>3939</v>
      </c>
      <c r="E2211" s="134" t="s">
        <v>4798</v>
      </c>
      <c r="F2211" s="134" t="s">
        <v>4798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4583</v>
      </c>
      <c r="L2211" s="166" t="s">
        <v>4651</v>
      </c>
      <c r="M2211" s="21" t="s">
        <v>4812</v>
      </c>
      <c r="N2211" s="166" t="s">
        <v>4651</v>
      </c>
      <c r="O2211" s="167"/>
      <c r="P2211" t="str">
        <f t="shared" ref="P2211:P2212" si="314">IF(E2211=F2211,"","NOT EQUAL")</f>
        <v/>
      </c>
      <c r="Q2211" s="167"/>
      <c r="R2211" s="167"/>
      <c r="S2211" s="151">
        <f t="shared" ref="S2211:S2212" si="315">IF(X2211&lt;&gt;"",S2210+1,S2210)</f>
        <v>333</v>
      </c>
      <c r="T2211" s="3" t="s">
        <v>4653</v>
      </c>
      <c r="U2211" s="114" t="s">
        <v>4449</v>
      </c>
      <c r="V2211" s="114"/>
      <c r="W2211" s="155" t="str">
        <f t="shared" ref="W2211:W2212" si="316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17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18">B2211</f>
        <v>2164</v>
      </c>
      <c r="Z2211" t="str">
        <f t="shared" ref="Z2211:Z2212" si="319">M2211</f>
        <v>ITM_RL1</v>
      </c>
    </row>
    <row r="2212" spans="1:26">
      <c r="A2212" s="3">
        <f>ROW()</f>
        <v>2212</v>
      </c>
      <c r="B2212" s="184">
        <f t="shared" si="271"/>
        <v>2165</v>
      </c>
      <c r="C2212" s="1" t="s">
        <v>4795</v>
      </c>
      <c r="D2212" s="1" t="s">
        <v>3876</v>
      </c>
      <c r="E2212" s="134" t="s">
        <v>4799</v>
      </c>
      <c r="F2212" s="134" t="s">
        <v>4799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4583</v>
      </c>
      <c r="L2212" s="166" t="s">
        <v>4651</v>
      </c>
      <c r="M2212" s="21" t="s">
        <v>4813</v>
      </c>
      <c r="N2212" s="166" t="s">
        <v>4651</v>
      </c>
      <c r="O2212" s="167"/>
      <c r="P2212" t="str">
        <f t="shared" si="314"/>
        <v/>
      </c>
      <c r="Q2212" s="167"/>
      <c r="R2212" s="167"/>
      <c r="S2212" s="151">
        <f t="shared" si="315"/>
        <v>333</v>
      </c>
      <c r="T2212" s="3" t="s">
        <v>4653</v>
      </c>
      <c r="U2212" s="114" t="s">
        <v>4449</v>
      </c>
      <c r="V2212" s="114"/>
      <c r="W2212" s="155" t="str">
        <f t="shared" si="316"/>
        <v/>
      </c>
      <c r="X2212" s="105" t="str">
        <f t="shared" si="317"/>
        <v/>
      </c>
      <c r="Y2212" s="2">
        <f t="shared" si="318"/>
        <v>2165</v>
      </c>
      <c r="Z2212" t="str">
        <f t="shared" si="319"/>
        <v>ITM_RR1</v>
      </c>
    </row>
    <row r="2213" spans="1:26">
      <c r="A2213" s="3">
        <f>ROW()</f>
        <v>2213</v>
      </c>
      <c r="B2213" s="184">
        <f t="shared" si="271"/>
        <v>2166</v>
      </c>
      <c r="C2213" s="1" t="s">
        <v>4795</v>
      </c>
      <c r="D2213" s="1" t="s">
        <v>3877</v>
      </c>
      <c r="E2213" s="134" t="s">
        <v>4814</v>
      </c>
      <c r="F2213" s="134" t="s">
        <v>4814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4583</v>
      </c>
      <c r="L2213" s="166" t="s">
        <v>4651</v>
      </c>
      <c r="M2213" s="21" t="s">
        <v>4815</v>
      </c>
      <c r="N2213" s="166" t="s">
        <v>4651</v>
      </c>
      <c r="O2213" s="167"/>
      <c r="P2213" t="str">
        <f t="shared" ref="P2213" si="320">IF(E2213=F2213,"","NOT EQUAL")</f>
        <v/>
      </c>
      <c r="Q2213" s="167"/>
      <c r="R2213" s="167"/>
      <c r="S2213" s="151">
        <f t="shared" ref="S2213" si="321">IF(X2213&lt;&gt;"",S2212+1,S2212)</f>
        <v>333</v>
      </c>
      <c r="T2213" s="3" t="s">
        <v>4653</v>
      </c>
      <c r="U2213" s="114" t="s">
        <v>4449</v>
      </c>
      <c r="V2213" s="114"/>
      <c r="W2213" s="155" t="str">
        <f t="shared" ref="W2213" si="322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23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24">B2213</f>
        <v>2166</v>
      </c>
      <c r="Z2213" t="str">
        <f t="shared" ref="Z2213" si="325">M2213</f>
        <v>ITM_FWORD</v>
      </c>
    </row>
    <row r="2214" spans="1:26">
      <c r="A2214" s="3">
        <f>ROW()</f>
        <v>2214</v>
      </c>
      <c r="B2214" s="184">
        <f t="shared" si="271"/>
        <v>2167</v>
      </c>
      <c r="C2214" s="1" t="s">
        <v>4795</v>
      </c>
      <c r="D2214" s="1" t="s">
        <v>3878</v>
      </c>
      <c r="E2214" s="134" t="s">
        <v>4816</v>
      </c>
      <c r="F2214" s="134" t="s">
        <v>4816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4583</v>
      </c>
      <c r="L2214" s="166" t="s">
        <v>4651</v>
      </c>
      <c r="M2214" s="21" t="s">
        <v>4817</v>
      </c>
      <c r="N2214" s="166" t="s">
        <v>4651</v>
      </c>
      <c r="O2214" s="167"/>
      <c r="P2214" t="str">
        <f t="shared" ref="P2214:P2215" si="326">IF(E2214=F2214,"","NOT EQUAL")</f>
        <v/>
      </c>
      <c r="Q2214" s="167"/>
      <c r="R2214" s="167"/>
      <c r="S2214" s="151">
        <f t="shared" ref="S2214:S2215" si="327">IF(X2214&lt;&gt;"",S2213+1,S2213)</f>
        <v>333</v>
      </c>
      <c r="T2214" s="3" t="s">
        <v>4653</v>
      </c>
      <c r="U2214" s="114" t="s">
        <v>4449</v>
      </c>
      <c r="V2214" s="114"/>
      <c r="W2214" s="155" t="str">
        <f t="shared" ref="W2214:W2215" si="328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29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30">B2214</f>
        <v>2167</v>
      </c>
      <c r="Z2214" t="str">
        <f t="shared" ref="Z2214:Z2215" si="331">M2214</f>
        <v>ITM_FBYTE</v>
      </c>
    </row>
    <row r="2215" spans="1:26">
      <c r="A2215" s="3">
        <f>ROW()</f>
        <v>2215</v>
      </c>
      <c r="B2215" s="184">
        <f t="shared" si="271"/>
        <v>2168</v>
      </c>
      <c r="C2215" s="1" t="s">
        <v>4819</v>
      </c>
      <c r="D2215" s="1" t="s">
        <v>7</v>
      </c>
      <c r="E2215" s="16" t="s">
        <v>4820</v>
      </c>
      <c r="F2215" s="16" t="s">
        <v>4820</v>
      </c>
      <c r="G2215" s="151">
        <v>0</v>
      </c>
      <c r="H2215" s="151">
        <v>0</v>
      </c>
      <c r="I2215" s="16" t="s">
        <v>1</v>
      </c>
      <c r="J2215" s="16" t="s">
        <v>2189</v>
      </c>
      <c r="K2215" s="134" t="s">
        <v>4583</v>
      </c>
      <c r="M2215" s="21" t="s">
        <v>4821</v>
      </c>
      <c r="N2215" s="21" t="s">
        <v>3782</v>
      </c>
      <c r="O2215"/>
      <c r="P2215" t="str">
        <f t="shared" si="326"/>
        <v/>
      </c>
      <c r="Q2215"/>
      <c r="R2215"/>
      <c r="S2215" s="151">
        <f t="shared" si="327"/>
        <v>333</v>
      </c>
      <c r="T2215" s="3" t="s">
        <v>4547</v>
      </c>
      <c r="U2215" s="114" t="s">
        <v>4449</v>
      </c>
      <c r="V2215" s="114"/>
      <c r="W2215" s="155" t="str">
        <f t="shared" si="328"/>
        <v/>
      </c>
      <c r="X2215" s="105" t="str">
        <f t="shared" si="329"/>
        <v/>
      </c>
      <c r="Y2215" s="2">
        <f t="shared" si="330"/>
        <v>2168</v>
      </c>
      <c r="Z2215" t="str">
        <f t="shared" si="331"/>
        <v>ITM_CLAIM</v>
      </c>
    </row>
    <row r="2216" spans="1:26">
      <c r="B2216" s="183"/>
      <c r="P2216" t="str">
        <f t="shared" ref="P2216:P2238" si="332">IF(E2216=F2216,"","NOT EQUAL")</f>
        <v/>
      </c>
    </row>
    <row r="2217" spans="1:26">
      <c r="B2217" s="183"/>
      <c r="P2217" t="str">
        <f t="shared" si="332"/>
        <v/>
      </c>
    </row>
    <row r="2218" spans="1:26">
      <c r="B2218" s="183"/>
      <c r="P2218" t="str">
        <f t="shared" si="332"/>
        <v/>
      </c>
    </row>
    <row r="2219" spans="1:26">
      <c r="B2219" s="183"/>
      <c r="P2219" t="str">
        <f t="shared" si="332"/>
        <v/>
      </c>
    </row>
    <row r="2220" spans="1:26">
      <c r="B2220" s="183"/>
      <c r="P2220" t="str">
        <f t="shared" si="332"/>
        <v/>
      </c>
    </row>
    <row r="2221" spans="1:26">
      <c r="B2221" s="183"/>
      <c r="P2221" t="str">
        <f t="shared" si="332"/>
        <v/>
      </c>
    </row>
    <row r="2222" spans="1:26">
      <c r="B2222" s="183"/>
      <c r="P2222" t="str">
        <f t="shared" si="332"/>
        <v/>
      </c>
    </row>
    <row r="2223" spans="1:26">
      <c r="B2223" s="183"/>
      <c r="P2223" t="str">
        <f t="shared" si="332"/>
        <v/>
      </c>
    </row>
    <row r="2224" spans="1:26">
      <c r="B2224" s="183"/>
      <c r="P2224" t="str">
        <f t="shared" si="332"/>
        <v/>
      </c>
    </row>
    <row r="2225" spans="2:16">
      <c r="B2225" s="183"/>
      <c r="P2225" t="str">
        <f t="shared" si="332"/>
        <v/>
      </c>
    </row>
    <row r="2226" spans="2:16">
      <c r="B2226" s="183"/>
      <c r="P2226" t="str">
        <f t="shared" si="332"/>
        <v/>
      </c>
    </row>
    <row r="2227" spans="2:16">
      <c r="B2227" s="183"/>
      <c r="P2227" t="str">
        <f t="shared" si="332"/>
        <v/>
      </c>
    </row>
    <row r="2228" spans="2:16">
      <c r="B2228" s="183"/>
      <c r="P2228" t="str">
        <f t="shared" si="332"/>
        <v/>
      </c>
    </row>
    <row r="2229" spans="2:16">
      <c r="B2229" s="183"/>
      <c r="P2229" t="str">
        <f t="shared" si="332"/>
        <v/>
      </c>
    </row>
    <row r="2230" spans="2:16">
      <c r="B2230" s="183"/>
      <c r="P2230" t="str">
        <f t="shared" si="332"/>
        <v/>
      </c>
    </row>
    <row r="2231" spans="2:16">
      <c r="B2231" s="183"/>
      <c r="P2231" t="str">
        <f t="shared" si="332"/>
        <v/>
      </c>
    </row>
    <row r="2232" spans="2:16">
      <c r="B2232" s="183"/>
      <c r="P2232" t="str">
        <f t="shared" si="332"/>
        <v/>
      </c>
    </row>
    <row r="2233" spans="2:16">
      <c r="B2233" s="183"/>
      <c r="P2233" t="str">
        <f t="shared" si="332"/>
        <v/>
      </c>
    </row>
    <row r="2234" spans="2:16">
      <c r="B2234" s="183"/>
      <c r="P2234" t="str">
        <f t="shared" si="332"/>
        <v/>
      </c>
    </row>
    <row r="2235" spans="2:16">
      <c r="B2235" s="183"/>
      <c r="P2235" t="str">
        <f t="shared" si="332"/>
        <v/>
      </c>
    </row>
    <row r="2236" spans="2:16">
      <c r="B2236" s="183"/>
      <c r="P2236" t="str">
        <f t="shared" si="332"/>
        <v/>
      </c>
    </row>
    <row r="2237" spans="2:16">
      <c r="B2237" s="183"/>
      <c r="P2237" t="str">
        <f t="shared" si="332"/>
        <v/>
      </c>
    </row>
    <row r="2238" spans="2:16">
      <c r="P2238" t="str">
        <f t="shared" si="332"/>
        <v/>
      </c>
    </row>
    <row r="2239" spans="2:16"/>
    <row r="2240" spans="2:1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16:O2238 Q2216:V2238">
    <cfRule type="cellIs" dxfId="1064" priority="1343" operator="greaterThan">
      <formula>0</formula>
    </cfRule>
  </conditionalFormatting>
  <conditionalFormatting sqref="J1:J2 L66:N66 L885:N885 J2081:J2106 J2073 J2075 J2077 J2079 L94 L91 J1923:J1945 J1949:J2071 L722 J6:J80 J82:J100 J104:J113 J127:J132 J156:J180 J349:J384 J495:J500 J502:J510 J558:J559 J561:J562 J564:J602 J968:J978 J798:J852 J855:J856 J115:J117 J182:J228 J512:J515 J794 J412:J434 J387:J397 J604:J625 J264:J346 J2216:J1048576 J1916:J1921 J1855:J1914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501:J1701 J1793:K1853">
    <cfRule type="containsText" dxfId="1063" priority="1341" operator="containsText" text="DISABLED">
      <formula>NOT(ISERROR(SEARCH("DISABLED",J1)))</formula>
    </cfRule>
    <cfRule type="containsText" dxfId="1062" priority="1342" operator="containsText" text="ENABLED">
      <formula>NOT(ISERROR(SEARCH("ENABLED",J1)))</formula>
    </cfRule>
  </conditionalFormatting>
  <conditionalFormatting sqref="J3:J4">
    <cfRule type="containsText" dxfId="1061" priority="1339" operator="containsText" text="DISABLED">
      <formula>NOT(ISERROR(SEARCH("DISABLED",J3)))</formula>
    </cfRule>
    <cfRule type="containsText" dxfId="1060" priority="1340" operator="containsText" text="ENABLED">
      <formula>NOT(ISERROR(SEARCH("ENABLED",J3)))</formula>
    </cfRule>
  </conditionalFormatting>
  <conditionalFormatting sqref="O2:V2">
    <cfRule type="cellIs" dxfId="1059" priority="1337" operator="greaterThan">
      <formula>0</formula>
    </cfRule>
  </conditionalFormatting>
  <conditionalFormatting sqref="W2216:W1048576">
    <cfRule type="cellIs" dxfId="1058" priority="1336" operator="greaterThan">
      <formula>0</formula>
    </cfRule>
  </conditionalFormatting>
  <conditionalFormatting sqref="W2">
    <cfRule type="cellIs" dxfId="1057" priority="1334" operator="greaterThan">
      <formula>0</formula>
    </cfRule>
  </conditionalFormatting>
  <conditionalFormatting sqref="J2080">
    <cfRule type="containsText" dxfId="1056" priority="1328" operator="containsText" text="DISABLED">
      <formula>NOT(ISERROR(SEARCH("DISABLED",J2080)))</formula>
    </cfRule>
    <cfRule type="containsText" dxfId="1055" priority="1329" operator="containsText" text="ENABLED">
      <formula>NOT(ISERROR(SEARCH("ENABLED",J2080)))</formula>
    </cfRule>
  </conditionalFormatting>
  <conditionalFormatting sqref="J2109:J2114">
    <cfRule type="containsText" dxfId="1054" priority="1324" operator="containsText" text="DISABLED">
      <formula>NOT(ISERROR(SEARCH("DISABLED",J2109)))</formula>
    </cfRule>
    <cfRule type="containsText" dxfId="1053" priority="1325" operator="containsText" text="ENABLED">
      <formula>NOT(ISERROR(SEARCH("ENABLED",J2109)))</formula>
    </cfRule>
  </conditionalFormatting>
  <conditionalFormatting sqref="J2072">
    <cfRule type="containsText" dxfId="1052" priority="1322" operator="containsText" text="DISABLED">
      <formula>NOT(ISERROR(SEARCH("DISABLED",J2072)))</formula>
    </cfRule>
    <cfRule type="containsText" dxfId="1051" priority="1323" operator="containsText" text="ENABLED">
      <formula>NOT(ISERROR(SEARCH("ENABLED",J2072)))</formula>
    </cfRule>
  </conditionalFormatting>
  <conditionalFormatting sqref="J2074">
    <cfRule type="containsText" dxfId="1050" priority="1320" operator="containsText" text="DISABLED">
      <formula>NOT(ISERROR(SEARCH("DISABLED",J2074)))</formula>
    </cfRule>
    <cfRule type="containsText" dxfId="1049" priority="1321" operator="containsText" text="ENABLED">
      <formula>NOT(ISERROR(SEARCH("ENABLED",J2074)))</formula>
    </cfRule>
  </conditionalFormatting>
  <conditionalFormatting sqref="J2078">
    <cfRule type="containsText" dxfId="1048" priority="1314" operator="containsText" text="DISABLED">
      <formula>NOT(ISERROR(SEARCH("DISABLED",J2078)))</formula>
    </cfRule>
    <cfRule type="containsText" dxfId="1047" priority="1315" operator="containsText" text="ENABLED">
      <formula>NOT(ISERROR(SEARCH("ENABLED",J2078)))</formula>
    </cfRule>
  </conditionalFormatting>
  <conditionalFormatting sqref="J2076">
    <cfRule type="containsText" dxfId="1046" priority="1312" operator="containsText" text="DISABLED">
      <formula>NOT(ISERROR(SEARCH("DISABLED",J2076)))</formula>
    </cfRule>
    <cfRule type="containsText" dxfId="1045" priority="1313" operator="containsText" text="ENABLED">
      <formula>NOT(ISERROR(SEARCH("ENABLED",J2076)))</formula>
    </cfRule>
  </conditionalFormatting>
  <conditionalFormatting sqref="J2115">
    <cfRule type="containsText" dxfId="1044" priority="1310" operator="containsText" text="DISABLED">
      <formula>NOT(ISERROR(SEARCH("DISABLED",J2115)))</formula>
    </cfRule>
    <cfRule type="containsText" dxfId="1043" priority="1311" operator="containsText" text="ENABLED">
      <formula>NOT(ISERROR(SEARCH("ENABLED",J2115)))</formula>
    </cfRule>
  </conditionalFormatting>
  <conditionalFormatting sqref="J2116">
    <cfRule type="containsText" dxfId="1042" priority="1308" operator="containsText" text="DISABLED">
      <formula>NOT(ISERROR(SEARCH("DISABLED",J2116)))</formula>
    </cfRule>
    <cfRule type="containsText" dxfId="1041" priority="1309" operator="containsText" text="ENABLED">
      <formula>NOT(ISERROR(SEARCH("ENABLED",J2116)))</formula>
    </cfRule>
  </conditionalFormatting>
  <conditionalFormatting sqref="J1922">
    <cfRule type="containsText" dxfId="1040" priority="1302" operator="containsText" text="DISABLED">
      <formula>NOT(ISERROR(SEARCH("DISABLED",J1922)))</formula>
    </cfRule>
    <cfRule type="containsText" dxfId="1039" priority="1303" operator="containsText" text="ENABLED">
      <formula>NOT(ISERROR(SEARCH("ENABLED",J1922)))</formula>
    </cfRule>
  </conditionalFormatting>
  <conditionalFormatting sqref="J2118:J2124">
    <cfRule type="containsText" dxfId="1038" priority="1300" operator="containsText" text="DISABLED">
      <formula>NOT(ISERROR(SEARCH("DISABLED",J2118)))</formula>
    </cfRule>
    <cfRule type="containsText" dxfId="1037" priority="1301" operator="containsText" text="ENABLED">
      <formula>NOT(ISERROR(SEARCH("ENABLED",J2118)))</formula>
    </cfRule>
  </conditionalFormatting>
  <conditionalFormatting sqref="J2125">
    <cfRule type="containsText" dxfId="1036" priority="1298" operator="containsText" text="DISABLED">
      <formula>NOT(ISERROR(SEARCH("DISABLED",J2125)))</formula>
    </cfRule>
    <cfRule type="containsText" dxfId="1035" priority="1299" operator="containsText" text="ENABLED">
      <formula>NOT(ISERROR(SEARCH("ENABLED",J2125)))</formula>
    </cfRule>
  </conditionalFormatting>
  <conditionalFormatting sqref="J2127">
    <cfRule type="containsText" dxfId="1034" priority="1292" operator="containsText" text="DISABLED">
      <formula>NOT(ISERROR(SEARCH("DISABLED",J2127)))</formula>
    </cfRule>
    <cfRule type="containsText" dxfId="1033" priority="1293" operator="containsText" text="ENABLED">
      <formula>NOT(ISERROR(SEARCH("ENABLED",J2127)))</formula>
    </cfRule>
  </conditionalFormatting>
  <conditionalFormatting sqref="J2128:J2130">
    <cfRule type="containsText" dxfId="1032" priority="1290" operator="containsText" text="DISABLED">
      <formula>NOT(ISERROR(SEARCH("DISABLED",J2128)))</formula>
    </cfRule>
    <cfRule type="containsText" dxfId="1031" priority="1291" operator="containsText" text="ENABLED">
      <formula>NOT(ISERROR(SEARCH("ENABLED",J2128)))</formula>
    </cfRule>
  </conditionalFormatting>
  <conditionalFormatting sqref="J2131">
    <cfRule type="containsText" dxfId="1030" priority="1288" operator="containsText" text="DISABLED">
      <formula>NOT(ISERROR(SEARCH("DISABLED",J2131)))</formula>
    </cfRule>
    <cfRule type="containsText" dxfId="1029" priority="1289" operator="containsText" text="ENABLED">
      <formula>NOT(ISERROR(SEARCH("ENABLED",J2131)))</formula>
    </cfRule>
  </conditionalFormatting>
  <conditionalFormatting sqref="J2132">
    <cfRule type="containsText" dxfId="1028" priority="1286" operator="containsText" text="DISABLED">
      <formula>NOT(ISERROR(SEARCH("DISABLED",J2132)))</formula>
    </cfRule>
    <cfRule type="containsText" dxfId="1027" priority="1287" operator="containsText" text="ENABLED">
      <formula>NOT(ISERROR(SEARCH("ENABLED",J2132)))</formula>
    </cfRule>
  </conditionalFormatting>
  <conditionalFormatting sqref="J2133">
    <cfRule type="containsText" dxfId="1026" priority="1284" operator="containsText" text="DISABLED">
      <formula>NOT(ISERROR(SEARCH("DISABLED",J2133)))</formula>
    </cfRule>
    <cfRule type="containsText" dxfId="1025" priority="1285" operator="containsText" text="ENABLED">
      <formula>NOT(ISERROR(SEARCH("ENABLED",J2133)))</formula>
    </cfRule>
  </conditionalFormatting>
  <conditionalFormatting sqref="J2134">
    <cfRule type="containsText" dxfId="1024" priority="1282" operator="containsText" text="DISABLED">
      <formula>NOT(ISERROR(SEARCH("DISABLED",J2134)))</formula>
    </cfRule>
    <cfRule type="containsText" dxfId="1023" priority="1283" operator="containsText" text="ENABLED">
      <formula>NOT(ISERROR(SEARCH("ENABLED",J2134)))</formula>
    </cfRule>
  </conditionalFormatting>
  <conditionalFormatting sqref="J853:J854">
    <cfRule type="containsText" dxfId="1022" priority="1276" operator="containsText" text="DISABLED">
      <formula>NOT(ISERROR(SEARCH("DISABLED",J853)))</formula>
    </cfRule>
    <cfRule type="containsText" dxfId="1021" priority="1277" operator="containsText" text="ENABLED">
      <formula>NOT(ISERROR(SEARCH("ENABLED",J853)))</formula>
    </cfRule>
  </conditionalFormatting>
  <conditionalFormatting sqref="J1702">
    <cfRule type="containsText" dxfId="1020" priority="1266" operator="containsText" text="DISABLED">
      <formula>NOT(ISERROR(SEARCH("DISABLED",J1702)))</formula>
    </cfRule>
    <cfRule type="containsText" dxfId="1019" priority="1267" operator="containsText" text="ENABLED">
      <formula>NOT(ISERROR(SEARCH("ENABLED",J1702)))</formula>
    </cfRule>
  </conditionalFormatting>
  <conditionalFormatting sqref="J81">
    <cfRule type="containsText" dxfId="1018" priority="1262" operator="containsText" text="DISABLED">
      <formula>NOT(ISERROR(SEARCH("DISABLED",J81)))</formula>
    </cfRule>
    <cfRule type="containsText" dxfId="1017" priority="1263" operator="containsText" text="ENABLED">
      <formula>NOT(ISERROR(SEARCH("ENABLED",J81)))</formula>
    </cfRule>
  </conditionalFormatting>
  <conditionalFormatting sqref="J103">
    <cfRule type="containsText" dxfId="1016" priority="1258" operator="containsText" text="DISABLED">
      <formula>NOT(ISERROR(SEARCH("DISABLED",J103)))</formula>
    </cfRule>
    <cfRule type="containsText" dxfId="1015" priority="1259" operator="containsText" text="ENABLED">
      <formula>NOT(ISERROR(SEARCH("ENABLED",J103)))</formula>
    </cfRule>
  </conditionalFormatting>
  <conditionalFormatting sqref="J126">
    <cfRule type="containsText" dxfId="1014" priority="1254" operator="containsText" text="DISABLED">
      <formula>NOT(ISERROR(SEARCH("DISABLED",J126)))</formula>
    </cfRule>
    <cfRule type="containsText" dxfId="1013" priority="1255" operator="containsText" text="ENABLED">
      <formula>NOT(ISERROR(SEARCH("ENABLED",J126)))</formula>
    </cfRule>
  </conditionalFormatting>
  <conditionalFormatting sqref="J155">
    <cfRule type="containsText" dxfId="1012" priority="1250" operator="containsText" text="DISABLED">
      <formula>NOT(ISERROR(SEARCH("DISABLED",J155)))</formula>
    </cfRule>
    <cfRule type="containsText" dxfId="1011" priority="1251" operator="containsText" text="ENABLED">
      <formula>NOT(ISERROR(SEARCH("ENABLED",J155)))</formula>
    </cfRule>
  </conditionalFormatting>
  <conditionalFormatting sqref="J263">
    <cfRule type="containsText" dxfId="1010" priority="1248" operator="containsText" text="DISABLED">
      <formula>NOT(ISERROR(SEARCH("DISABLED",J263)))</formula>
    </cfRule>
    <cfRule type="containsText" dxfId="1009" priority="1249" operator="containsText" text="ENABLED">
      <formula>NOT(ISERROR(SEARCH("ENABLED",J263)))</formula>
    </cfRule>
  </conditionalFormatting>
  <conditionalFormatting sqref="J385">
    <cfRule type="containsText" dxfId="1008" priority="1242" operator="containsText" text="DISABLED">
      <formula>NOT(ISERROR(SEARCH("DISABLED",J385)))</formula>
    </cfRule>
    <cfRule type="containsText" dxfId="1007" priority="1243" operator="containsText" text="ENABLED">
      <formula>NOT(ISERROR(SEARCH("ENABLED",J385)))</formula>
    </cfRule>
  </conditionalFormatting>
  <conditionalFormatting sqref="J386">
    <cfRule type="containsText" dxfId="1006" priority="1240" operator="containsText" text="DISABLED">
      <formula>NOT(ISERROR(SEARCH("DISABLED",J386)))</formula>
    </cfRule>
    <cfRule type="containsText" dxfId="1005" priority="1241" operator="containsText" text="ENABLED">
      <formula>NOT(ISERROR(SEARCH("ENABLED",J386)))</formula>
    </cfRule>
  </conditionalFormatting>
  <conditionalFormatting sqref="J494">
    <cfRule type="containsText" dxfId="1004" priority="1236" operator="containsText" text="DISABLED">
      <formula>NOT(ISERROR(SEARCH("DISABLED",J494)))</formula>
    </cfRule>
    <cfRule type="containsText" dxfId="1003" priority="1237" operator="containsText" text="ENABLED">
      <formula>NOT(ISERROR(SEARCH("ENABLED",J494)))</formula>
    </cfRule>
  </conditionalFormatting>
  <conditionalFormatting sqref="J501">
    <cfRule type="containsText" dxfId="1002" priority="1234" operator="containsText" text="DISABLED">
      <formula>NOT(ISERROR(SEARCH("DISABLED",J501)))</formula>
    </cfRule>
    <cfRule type="containsText" dxfId="1001" priority="1235" operator="containsText" text="ENABLED">
      <formula>NOT(ISERROR(SEARCH("ENABLED",J501)))</formula>
    </cfRule>
  </conditionalFormatting>
  <conditionalFormatting sqref="J556:J557">
    <cfRule type="containsText" dxfId="1000" priority="1230" operator="containsText" text="DISABLED">
      <formula>NOT(ISERROR(SEARCH("DISABLED",J556)))</formula>
    </cfRule>
    <cfRule type="containsText" dxfId="999" priority="1231" operator="containsText" text="ENABLED">
      <formula>NOT(ISERROR(SEARCH("ENABLED",J556)))</formula>
    </cfRule>
  </conditionalFormatting>
  <conditionalFormatting sqref="J560">
    <cfRule type="containsText" dxfId="998" priority="1226" operator="containsText" text="DISABLED">
      <formula>NOT(ISERROR(SEARCH("DISABLED",J560)))</formula>
    </cfRule>
    <cfRule type="containsText" dxfId="997" priority="1227" operator="containsText" text="ENABLED">
      <formula>NOT(ISERROR(SEARCH("ENABLED",J560)))</formula>
    </cfRule>
  </conditionalFormatting>
  <conditionalFormatting sqref="J563">
    <cfRule type="containsText" dxfId="996" priority="1222" operator="containsText" text="DISABLED">
      <formula>NOT(ISERROR(SEARCH("DISABLED",J563)))</formula>
    </cfRule>
    <cfRule type="containsText" dxfId="995" priority="1223" operator="containsText" text="ENABLED">
      <formula>NOT(ISERROR(SEARCH("ENABLED",J563)))</formula>
    </cfRule>
  </conditionalFormatting>
  <conditionalFormatting sqref="J603">
    <cfRule type="containsText" dxfId="994" priority="1218" operator="containsText" text="DISABLED">
      <formula>NOT(ISERROR(SEARCH("DISABLED",J603)))</formula>
    </cfRule>
    <cfRule type="containsText" dxfId="993" priority="1219" operator="containsText" text="ENABLED">
      <formula>NOT(ISERROR(SEARCH("ENABLED",J603)))</formula>
    </cfRule>
  </conditionalFormatting>
  <conditionalFormatting sqref="J644:J645">
    <cfRule type="containsText" dxfId="992" priority="1216" operator="containsText" text="DISABLED">
      <formula>NOT(ISERROR(SEARCH("DISABLED",J644)))</formula>
    </cfRule>
    <cfRule type="containsText" dxfId="991" priority="1217" operator="containsText" text="ENABLED">
      <formula>NOT(ISERROR(SEARCH("ENABLED",J644)))</formula>
    </cfRule>
  </conditionalFormatting>
  <conditionalFormatting sqref="J967">
    <cfRule type="containsText" dxfId="990" priority="1212" operator="containsText" text="DISABLED">
      <formula>NOT(ISERROR(SEARCH("DISABLED",J967)))</formula>
    </cfRule>
    <cfRule type="containsText" dxfId="989" priority="1213" operator="containsText" text="ENABLED">
      <formula>NOT(ISERROR(SEARCH("ENABLED",J967)))</formula>
    </cfRule>
  </conditionalFormatting>
  <conditionalFormatting sqref="J795:J797">
    <cfRule type="containsText" dxfId="988" priority="1192" operator="containsText" text="DISABLED">
      <formula>NOT(ISERROR(SEARCH("DISABLED",J795)))</formula>
    </cfRule>
    <cfRule type="containsText" dxfId="987" priority="1193" operator="containsText" text="ENABLED">
      <formula>NOT(ISERROR(SEARCH("ENABLED",J795)))</formula>
    </cfRule>
  </conditionalFormatting>
  <conditionalFormatting sqref="J1946">
    <cfRule type="containsText" dxfId="986" priority="1184" operator="containsText" text="DISABLED">
      <formula>NOT(ISERROR(SEARCH("DISABLED",J1946)))</formula>
    </cfRule>
    <cfRule type="containsText" dxfId="985" priority="1185" operator="containsText" text="ENABLED">
      <formula>NOT(ISERROR(SEARCH("ENABLED",J1946)))</formula>
    </cfRule>
  </conditionalFormatting>
  <conditionalFormatting sqref="J101:J102">
    <cfRule type="containsText" dxfId="984" priority="1166" operator="containsText" text="DISABLED">
      <formula>NOT(ISERROR(SEARCH("DISABLED",J101)))</formula>
    </cfRule>
    <cfRule type="containsText" dxfId="983" priority="1167" operator="containsText" text="ENABLED">
      <formula>NOT(ISERROR(SEARCH("ENABLED",J101)))</formula>
    </cfRule>
  </conditionalFormatting>
  <conditionalFormatting sqref="J124:J125">
    <cfRule type="containsText" dxfId="982" priority="1164" operator="containsText" text="DISABLED">
      <formula>NOT(ISERROR(SEARCH("DISABLED",J124)))</formula>
    </cfRule>
    <cfRule type="containsText" dxfId="981" priority="1165" operator="containsText" text="ENABLED">
      <formula>NOT(ISERROR(SEARCH("ENABLED",J124)))</formula>
    </cfRule>
  </conditionalFormatting>
  <conditionalFormatting sqref="J2126">
    <cfRule type="containsText" dxfId="980" priority="1160" operator="containsText" text="DISABLED">
      <formula>NOT(ISERROR(SEARCH("DISABLED",J2126)))</formula>
    </cfRule>
    <cfRule type="containsText" dxfId="979" priority="1161" operator="containsText" text="ENABLED">
      <formula>NOT(ISERROR(SEARCH("ENABLED",J2126)))</formula>
    </cfRule>
  </conditionalFormatting>
  <conditionalFormatting sqref="J114">
    <cfRule type="containsText" dxfId="978" priority="1158" operator="containsText" text="DISABLED">
      <formula>NOT(ISERROR(SEARCH("DISABLED",J114)))</formula>
    </cfRule>
    <cfRule type="containsText" dxfId="977" priority="1159" operator="containsText" text="ENABLED">
      <formula>NOT(ISERROR(SEARCH("ENABLED",J114)))</formula>
    </cfRule>
  </conditionalFormatting>
  <conditionalFormatting sqref="J181">
    <cfRule type="containsText" dxfId="976" priority="1156" operator="containsText" text="DISABLED">
      <formula>NOT(ISERROR(SEARCH("DISABLED",J181)))</formula>
    </cfRule>
    <cfRule type="containsText" dxfId="975" priority="1157" operator="containsText" text="ENABLED">
      <formula>NOT(ISERROR(SEARCH("ENABLED",J181)))</formula>
    </cfRule>
  </conditionalFormatting>
  <conditionalFormatting sqref="J511">
    <cfRule type="containsText" dxfId="974" priority="1154" operator="containsText" text="DISABLED">
      <formula>NOT(ISERROR(SEARCH("DISABLED",J511)))</formula>
    </cfRule>
    <cfRule type="containsText" dxfId="973" priority="1155" operator="containsText" text="ENABLED">
      <formula>NOT(ISERROR(SEARCH("ENABLED",J511)))</formula>
    </cfRule>
  </conditionalFormatting>
  <conditionalFormatting sqref="J632">
    <cfRule type="containsText" dxfId="972" priority="1152" operator="containsText" text="DISABLED">
      <formula>NOT(ISERROR(SEARCH("DISABLED",J632)))</formula>
    </cfRule>
    <cfRule type="containsText" dxfId="971" priority="1153" operator="containsText" text="ENABLED">
      <formula>NOT(ISERROR(SEARCH("ENABLED",J632)))</formula>
    </cfRule>
  </conditionalFormatting>
  <conditionalFormatting sqref="J347:J348">
    <cfRule type="containsText" dxfId="970" priority="1144" operator="containsText" text="DISABLED">
      <formula>NOT(ISERROR(SEARCH("DISABLED",J347)))</formula>
    </cfRule>
    <cfRule type="containsText" dxfId="969" priority="1145" operator="containsText" text="ENABLED">
      <formula>NOT(ISERROR(SEARCH("ENABLED",J347)))</formula>
    </cfRule>
  </conditionalFormatting>
  <conditionalFormatting sqref="J411">
    <cfRule type="containsText" dxfId="968" priority="1142" operator="containsText" text="DISABLED">
      <formula>NOT(ISERROR(SEARCH("DISABLED",J411)))</formula>
    </cfRule>
    <cfRule type="containsText" dxfId="967" priority="1143" operator="containsText" text="ENABLED">
      <formula>NOT(ISERROR(SEARCH("ENABLED",J411)))</formula>
    </cfRule>
  </conditionalFormatting>
  <conditionalFormatting sqref="J792">
    <cfRule type="containsText" dxfId="966" priority="1128" operator="containsText" text="DISABLED">
      <formula>NOT(ISERROR(SEARCH("DISABLED",J792)))</formula>
    </cfRule>
    <cfRule type="containsText" dxfId="965" priority="1129" operator="containsText" text="ENABLED">
      <formula>NOT(ISERROR(SEARCH("ENABLED",J792)))</formula>
    </cfRule>
  </conditionalFormatting>
  <conditionalFormatting sqref="J793">
    <cfRule type="containsText" dxfId="964" priority="1126" operator="containsText" text="DISABLED">
      <formula>NOT(ISERROR(SEARCH("DISABLED",J793)))</formula>
    </cfRule>
    <cfRule type="containsText" dxfId="963" priority="1127" operator="containsText" text="ENABLED">
      <formula>NOT(ISERROR(SEARCH("ENABLED",J793)))</formula>
    </cfRule>
  </conditionalFormatting>
  <conditionalFormatting sqref="J2108">
    <cfRule type="containsText" dxfId="962" priority="1124" operator="containsText" text="DISABLED">
      <formula>NOT(ISERROR(SEARCH("DISABLED",J2108)))</formula>
    </cfRule>
    <cfRule type="containsText" dxfId="961" priority="1125" operator="containsText" text="ENABLED">
      <formula>NOT(ISERROR(SEARCH("ENABLED",J2108)))</formula>
    </cfRule>
  </conditionalFormatting>
  <conditionalFormatting sqref="X1:X4 X6:X1789 X1793:X2134 X2216:X1048576">
    <cfRule type="notContainsBlanks" dxfId="960" priority="1121">
      <formula>LEN(TRIM(X1))&gt;0</formula>
    </cfRule>
  </conditionalFormatting>
  <conditionalFormatting sqref="J1915">
    <cfRule type="containsText" dxfId="959" priority="1079" operator="containsText" text="DISABLED">
      <formula>NOT(ISERROR(SEARCH("DISABLED",J1915)))</formula>
    </cfRule>
    <cfRule type="containsText" dxfId="958" priority="1080" operator="containsText" text="ENABLED">
      <formula>NOT(ISERROR(SEARCH("ENABLED",J1915)))</formula>
    </cfRule>
  </conditionalFormatting>
  <conditionalFormatting sqref="X1915">
    <cfRule type="notContainsBlanks" dxfId="957" priority="1078">
      <formula>LEN(TRIM(X1915))&gt;0</formula>
    </cfRule>
  </conditionalFormatting>
  <conditionalFormatting sqref="I1:I4 I2108:I2116 I1855:I1946 I442:I466 I475:I515 I269:I397 I542:I625 I627:I630 I632 I639:I645 I647:I649 I651:I652 I654 I656:I659 I661:I696 I703:I725 I727:I750 I753:I767 I771:I776 I783:I856 I961:I978 I1062:I1082 I1085 I1088:I1179 I1193:I1217 I1228:I1297 I1321:I1331 I1340:I1420 I1434:I1489 I2216:I1048576 I634:I636 I980:I1043 I863:I959 I1045:I1057 I1059:I1060 I1491:I1499 I6:I117 I119:I132 I137:I228 I232:I264 I401:I434 I1501:I1789 I1949:I2106 I1793:I1853 I2118:I2198">
    <cfRule type="cellIs" dxfId="956" priority="1074" operator="equal">
      <formula>"CAT_MENU"</formula>
    </cfRule>
  </conditionalFormatting>
  <conditionalFormatting sqref="J2117">
    <cfRule type="containsText" dxfId="955" priority="1072" operator="containsText" text="DISABLED">
      <formula>NOT(ISERROR(SEARCH("DISABLED",J2117)))</formula>
    </cfRule>
    <cfRule type="containsText" dxfId="954" priority="1073" operator="containsText" text="ENABLED">
      <formula>NOT(ISERROR(SEARCH("ENABLED",J2117)))</formula>
    </cfRule>
  </conditionalFormatting>
  <conditionalFormatting sqref="X2117">
    <cfRule type="notContainsBlanks" dxfId="953" priority="1071">
      <formula>LEN(TRIM(X2117))&gt;0</formula>
    </cfRule>
  </conditionalFormatting>
  <conditionalFormatting sqref="X2107">
    <cfRule type="notContainsBlanks" dxfId="952" priority="1067">
      <formula>LEN(TRIM(X2107))&gt;0</formula>
    </cfRule>
  </conditionalFormatting>
  <conditionalFormatting sqref="I2117">
    <cfRule type="cellIs" dxfId="951" priority="1065" operator="equal">
      <formula>"CAT_MENU"</formula>
    </cfRule>
  </conditionalFormatting>
  <conditionalFormatting sqref="K1949:K2134 K1855:K1946 K442:K466 K475:K515 K2216:K1048576 K1:K4 K6:K117 K119:K132 K137:K228 K232:K397 K401:K434">
    <cfRule type="containsText" dxfId="950" priority="1063" operator="containsText" text="DISABLED">
      <formula>NOT(ISERROR(SEARCH("DISABLED",K1)))</formula>
    </cfRule>
    <cfRule type="containsText" dxfId="949" priority="1064" operator="containsText" text="ENABLED">
      <formula>NOT(ISERROR(SEARCH("ENABLED",K1)))</formula>
    </cfRule>
  </conditionalFormatting>
  <conditionalFormatting sqref="I2107">
    <cfRule type="cellIs" dxfId="948" priority="1062" operator="equal">
      <formula>"CAT_MENU"</formula>
    </cfRule>
  </conditionalFormatting>
  <conditionalFormatting sqref="J2107">
    <cfRule type="containsText" dxfId="947" priority="1060" operator="containsText" text="DISABLED">
      <formula>NOT(ISERROR(SEARCH("DISABLED",J2107)))</formula>
    </cfRule>
    <cfRule type="containsText" dxfId="946" priority="1061" operator="containsText" text="ENABLED">
      <formula>NOT(ISERROR(SEARCH("ENABLED",J2107)))</formula>
    </cfRule>
  </conditionalFormatting>
  <conditionalFormatting sqref="J1947">
    <cfRule type="containsText" dxfId="945" priority="1058" operator="containsText" text="DISABLED">
      <formula>NOT(ISERROR(SEARCH("DISABLED",J1947)))</formula>
    </cfRule>
    <cfRule type="containsText" dxfId="944" priority="1059" operator="containsText" text="ENABLED">
      <formula>NOT(ISERROR(SEARCH("ENABLED",J1947)))</formula>
    </cfRule>
  </conditionalFormatting>
  <conditionalFormatting sqref="X1947">
    <cfRule type="notContainsBlanks" dxfId="943" priority="1057">
      <formula>LEN(TRIM(X1947))&gt;0</formula>
    </cfRule>
  </conditionalFormatting>
  <conditionalFormatting sqref="I1947">
    <cfRule type="cellIs" dxfId="942" priority="1056" operator="equal">
      <formula>"CAT_MENU"</formula>
    </cfRule>
  </conditionalFormatting>
  <conditionalFormatting sqref="K1947">
    <cfRule type="containsText" dxfId="941" priority="1054" operator="containsText" text="DISABLED">
      <formula>NOT(ISERROR(SEARCH("DISABLED",K1947)))</formula>
    </cfRule>
    <cfRule type="containsText" dxfId="940" priority="1055" operator="containsText" text="ENABLED">
      <formula>NOT(ISERROR(SEARCH("ENABLED",K1947)))</formula>
    </cfRule>
  </conditionalFormatting>
  <conditionalFormatting sqref="J1948">
    <cfRule type="containsText" dxfId="939" priority="1052" operator="containsText" text="DISABLED">
      <formula>NOT(ISERROR(SEARCH("DISABLED",J1948)))</formula>
    </cfRule>
    <cfRule type="containsText" dxfId="938" priority="1053" operator="containsText" text="ENABLED">
      <formula>NOT(ISERROR(SEARCH("ENABLED",J1948)))</formula>
    </cfRule>
  </conditionalFormatting>
  <conditionalFormatting sqref="X1948">
    <cfRule type="notContainsBlanks" dxfId="937" priority="1051">
      <formula>LEN(TRIM(X1948))&gt;0</formula>
    </cfRule>
  </conditionalFormatting>
  <conditionalFormatting sqref="I1948">
    <cfRule type="cellIs" dxfId="936" priority="1050" operator="equal">
      <formula>"CAT_MENU"</formula>
    </cfRule>
  </conditionalFormatting>
  <conditionalFormatting sqref="K1948">
    <cfRule type="containsText" dxfId="935" priority="1048" operator="containsText" text="DISABLED">
      <formula>NOT(ISERROR(SEARCH("DISABLED",K1948)))</formula>
    </cfRule>
    <cfRule type="containsText" dxfId="934" priority="1049" operator="containsText" text="ENABLED">
      <formula>NOT(ISERROR(SEARCH("ENABLED",K1948)))</formula>
    </cfRule>
  </conditionalFormatting>
  <conditionalFormatting sqref="J1854">
    <cfRule type="containsText" dxfId="933" priority="1041" operator="containsText" text="DISABLED">
      <formula>NOT(ISERROR(SEARCH("DISABLED",J1854)))</formula>
    </cfRule>
    <cfRule type="containsText" dxfId="932" priority="1042" operator="containsText" text="ENABLED">
      <formula>NOT(ISERROR(SEARCH("ENABLED",J1854)))</formula>
    </cfRule>
  </conditionalFormatting>
  <conditionalFormatting sqref="I1854">
    <cfRule type="cellIs" dxfId="931" priority="1040" operator="equal">
      <formula>"CAT_MENU"</formula>
    </cfRule>
  </conditionalFormatting>
  <conditionalFormatting sqref="K1854">
    <cfRule type="containsText" dxfId="930" priority="1038" operator="containsText" text="DISABLED">
      <formula>NOT(ISERROR(SEARCH("DISABLED",K1854)))</formula>
    </cfRule>
    <cfRule type="containsText" dxfId="929" priority="1039" operator="containsText" text="ENABLED">
      <formula>NOT(ISERROR(SEARCH("ENABLED",K1854)))</formula>
    </cfRule>
  </conditionalFormatting>
  <conditionalFormatting sqref="J435:J437 J441">
    <cfRule type="containsText" dxfId="928" priority="1036" operator="containsText" text="DISABLED">
      <formula>NOT(ISERROR(SEARCH("DISABLED",J435)))</formula>
    </cfRule>
    <cfRule type="containsText" dxfId="927" priority="1037" operator="containsText" text="ENABLED">
      <formula>NOT(ISERROR(SEARCH("ENABLED",J435)))</formula>
    </cfRule>
  </conditionalFormatting>
  <conditionalFormatting sqref="X435:X437 X441">
    <cfRule type="notContainsBlanks" dxfId="926" priority="1035">
      <formula>LEN(TRIM(X435))&gt;0</formula>
    </cfRule>
  </conditionalFormatting>
  <conditionalFormatting sqref="I435:I437 I441">
    <cfRule type="cellIs" dxfId="925" priority="1034" operator="equal">
      <formula>"CAT_MENU"</formula>
    </cfRule>
  </conditionalFormatting>
  <conditionalFormatting sqref="K435:K437 K441">
    <cfRule type="containsText" dxfId="924" priority="1032" operator="containsText" text="DISABLED">
      <formula>NOT(ISERROR(SEARCH("DISABLED",K435)))</formula>
    </cfRule>
    <cfRule type="containsText" dxfId="923" priority="1033" operator="containsText" text="ENABLED">
      <formula>NOT(ISERROR(SEARCH("ENABLED",K435)))</formula>
    </cfRule>
  </conditionalFormatting>
  <conditionalFormatting sqref="J467:J469 J474">
    <cfRule type="containsText" dxfId="922" priority="1030" operator="containsText" text="DISABLED">
      <formula>NOT(ISERROR(SEARCH("DISABLED",J467)))</formula>
    </cfRule>
    <cfRule type="containsText" dxfId="921" priority="1031" operator="containsText" text="ENABLED">
      <formula>NOT(ISERROR(SEARCH("ENABLED",J467)))</formula>
    </cfRule>
  </conditionalFormatting>
  <conditionalFormatting sqref="X467:X469 X474">
    <cfRule type="notContainsBlanks" dxfId="920" priority="1029">
      <formula>LEN(TRIM(X467))&gt;0</formula>
    </cfRule>
  </conditionalFormatting>
  <conditionalFormatting sqref="I467:I469 I474">
    <cfRule type="cellIs" dxfId="919" priority="1028" operator="equal">
      <formula>"CAT_MENU"</formula>
    </cfRule>
  </conditionalFormatting>
  <conditionalFormatting sqref="K467:K469 K474">
    <cfRule type="containsText" dxfId="918" priority="1026" operator="containsText" text="DISABLED">
      <formula>NOT(ISERROR(SEARCH("DISABLED",K467)))</formula>
    </cfRule>
    <cfRule type="containsText" dxfId="917" priority="1027" operator="containsText" text="ENABLED">
      <formula>NOT(ISERROR(SEARCH("ENABLED",K467)))</formula>
    </cfRule>
  </conditionalFormatting>
  <conditionalFormatting sqref="J516:J537 J541">
    <cfRule type="containsText" dxfId="916" priority="1024" operator="containsText" text="DISABLED">
      <formula>NOT(ISERROR(SEARCH("DISABLED",J516)))</formula>
    </cfRule>
    <cfRule type="containsText" dxfId="915" priority="1025" operator="containsText" text="ENABLED">
      <formula>NOT(ISERROR(SEARCH("ENABLED",J516)))</formula>
    </cfRule>
  </conditionalFormatting>
  <conditionalFormatting sqref="X516:X537 X541">
    <cfRule type="notContainsBlanks" dxfId="914" priority="1023">
      <formula>LEN(TRIM(X516))&gt;0</formula>
    </cfRule>
  </conditionalFormatting>
  <conditionalFormatting sqref="I516:I537 I541">
    <cfRule type="cellIs" dxfId="913" priority="1022" operator="equal">
      <formula>"CAT_MENU"</formula>
    </cfRule>
  </conditionalFormatting>
  <conditionalFormatting sqref="K516:K537 K541">
    <cfRule type="containsText" dxfId="912" priority="1020" operator="containsText" text="DISABLED">
      <formula>NOT(ISERROR(SEARCH("DISABLED",K516)))</formula>
    </cfRule>
    <cfRule type="containsText" dxfId="911" priority="1021" operator="containsText" text="ENABLED">
      <formula>NOT(ISERROR(SEARCH("ENABLED",K516)))</formula>
    </cfRule>
  </conditionalFormatting>
  <conditionalFormatting sqref="I265:I268">
    <cfRule type="cellIs" dxfId="910" priority="1019" operator="equal">
      <formula>"CAT_MENU"</formula>
    </cfRule>
  </conditionalFormatting>
  <conditionalFormatting sqref="J626">
    <cfRule type="containsText" dxfId="909" priority="1016" operator="containsText" text="DISABLED">
      <formula>NOT(ISERROR(SEARCH("DISABLED",J626)))</formula>
    </cfRule>
    <cfRule type="containsText" dxfId="908" priority="1017" operator="containsText" text="ENABLED">
      <formula>NOT(ISERROR(SEARCH("ENABLED",J626)))</formula>
    </cfRule>
  </conditionalFormatting>
  <conditionalFormatting sqref="X626">
    <cfRule type="notContainsBlanks" dxfId="907" priority="1015">
      <formula>LEN(TRIM(X626))&gt;0</formula>
    </cfRule>
  </conditionalFormatting>
  <conditionalFormatting sqref="I626">
    <cfRule type="cellIs" dxfId="906" priority="1014" operator="equal">
      <formula>"CAT_MENU"</formula>
    </cfRule>
  </conditionalFormatting>
  <conditionalFormatting sqref="K626">
    <cfRule type="containsText" dxfId="905" priority="1012" operator="containsText" text="DISABLED">
      <formula>NOT(ISERROR(SEARCH("DISABLED",K626)))</formula>
    </cfRule>
    <cfRule type="containsText" dxfId="904" priority="1013" operator="containsText" text="ENABLED">
      <formula>NOT(ISERROR(SEARCH("ENABLED",K626)))</formula>
    </cfRule>
  </conditionalFormatting>
  <conditionalFormatting sqref="J631">
    <cfRule type="containsText" dxfId="903" priority="1010" operator="containsText" text="DISABLED">
      <formula>NOT(ISERROR(SEARCH("DISABLED",J631)))</formula>
    </cfRule>
    <cfRule type="containsText" dxfId="902" priority="1011" operator="containsText" text="ENABLED">
      <formula>NOT(ISERROR(SEARCH("ENABLED",J631)))</formula>
    </cfRule>
  </conditionalFormatting>
  <conditionalFormatting sqref="X631">
    <cfRule type="notContainsBlanks" dxfId="901" priority="1009">
      <formula>LEN(TRIM(X631))&gt;0</formula>
    </cfRule>
  </conditionalFormatting>
  <conditionalFormatting sqref="I631">
    <cfRule type="cellIs" dxfId="900" priority="1008" operator="equal">
      <formula>"CAT_MENU"</formula>
    </cfRule>
  </conditionalFormatting>
  <conditionalFormatting sqref="K631">
    <cfRule type="containsText" dxfId="899" priority="1006" operator="containsText" text="DISABLED">
      <formula>NOT(ISERROR(SEARCH("DISABLED",K631)))</formula>
    </cfRule>
    <cfRule type="containsText" dxfId="898" priority="1007" operator="containsText" text="ENABLED">
      <formula>NOT(ISERROR(SEARCH("ENABLED",K631)))</formula>
    </cfRule>
  </conditionalFormatting>
  <conditionalFormatting sqref="J637">
    <cfRule type="containsText" dxfId="897" priority="1004" operator="containsText" text="DISABLED">
      <formula>NOT(ISERROR(SEARCH("DISABLED",J637)))</formula>
    </cfRule>
    <cfRule type="containsText" dxfId="896" priority="1005" operator="containsText" text="ENABLED">
      <formula>NOT(ISERROR(SEARCH("ENABLED",J637)))</formula>
    </cfRule>
  </conditionalFormatting>
  <conditionalFormatting sqref="X637">
    <cfRule type="notContainsBlanks" dxfId="895" priority="1003">
      <formula>LEN(TRIM(X637))&gt;0</formula>
    </cfRule>
  </conditionalFormatting>
  <conditionalFormatting sqref="I637">
    <cfRule type="cellIs" dxfId="894" priority="1002" operator="equal">
      <formula>"CAT_MENU"</formula>
    </cfRule>
  </conditionalFormatting>
  <conditionalFormatting sqref="K637">
    <cfRule type="containsText" dxfId="893" priority="1000" operator="containsText" text="DISABLED">
      <formula>NOT(ISERROR(SEARCH("DISABLED",K637)))</formula>
    </cfRule>
    <cfRule type="containsText" dxfId="892" priority="1001" operator="containsText" text="ENABLED">
      <formula>NOT(ISERROR(SEARCH("ENABLED",K637)))</formula>
    </cfRule>
  </conditionalFormatting>
  <conditionalFormatting sqref="J638">
    <cfRule type="containsText" dxfId="891" priority="998" operator="containsText" text="DISABLED">
      <formula>NOT(ISERROR(SEARCH("DISABLED",J638)))</formula>
    </cfRule>
    <cfRule type="containsText" dxfId="890" priority="999" operator="containsText" text="ENABLED">
      <formula>NOT(ISERROR(SEARCH("ENABLED",J638)))</formula>
    </cfRule>
  </conditionalFormatting>
  <conditionalFormatting sqref="X638">
    <cfRule type="notContainsBlanks" dxfId="889" priority="997">
      <formula>LEN(TRIM(X638))&gt;0</formula>
    </cfRule>
  </conditionalFormatting>
  <conditionalFormatting sqref="I638">
    <cfRule type="cellIs" dxfId="888" priority="996" operator="equal">
      <formula>"CAT_MENU"</formula>
    </cfRule>
  </conditionalFormatting>
  <conditionalFormatting sqref="K638">
    <cfRule type="containsText" dxfId="887" priority="994" operator="containsText" text="DISABLED">
      <formula>NOT(ISERROR(SEARCH("DISABLED",K638)))</formula>
    </cfRule>
    <cfRule type="containsText" dxfId="886" priority="995" operator="containsText" text="ENABLED">
      <formula>NOT(ISERROR(SEARCH("ENABLED",K638)))</formula>
    </cfRule>
  </conditionalFormatting>
  <conditionalFormatting sqref="J646">
    <cfRule type="containsText" dxfId="885" priority="992" operator="containsText" text="DISABLED">
      <formula>NOT(ISERROR(SEARCH("DISABLED",J646)))</formula>
    </cfRule>
    <cfRule type="containsText" dxfId="884" priority="993" operator="containsText" text="ENABLED">
      <formula>NOT(ISERROR(SEARCH("ENABLED",J646)))</formula>
    </cfRule>
  </conditionalFormatting>
  <conditionalFormatting sqref="X646">
    <cfRule type="notContainsBlanks" dxfId="883" priority="991">
      <formula>LEN(TRIM(X646))&gt;0</formula>
    </cfRule>
  </conditionalFormatting>
  <conditionalFormatting sqref="I646">
    <cfRule type="cellIs" dxfId="882" priority="990" operator="equal">
      <formula>"CAT_MENU"</formula>
    </cfRule>
  </conditionalFormatting>
  <conditionalFormatting sqref="K646">
    <cfRule type="containsText" dxfId="881" priority="988" operator="containsText" text="DISABLED">
      <formula>NOT(ISERROR(SEARCH("DISABLED",K646)))</formula>
    </cfRule>
    <cfRule type="containsText" dxfId="880" priority="989" operator="containsText" text="ENABLED">
      <formula>NOT(ISERROR(SEARCH("ENABLED",K646)))</formula>
    </cfRule>
  </conditionalFormatting>
  <conditionalFormatting sqref="J650">
    <cfRule type="containsText" dxfId="879" priority="986" operator="containsText" text="DISABLED">
      <formula>NOT(ISERROR(SEARCH("DISABLED",J650)))</formula>
    </cfRule>
    <cfRule type="containsText" dxfId="878" priority="987" operator="containsText" text="ENABLED">
      <formula>NOT(ISERROR(SEARCH("ENABLED",J650)))</formula>
    </cfRule>
  </conditionalFormatting>
  <conditionalFormatting sqref="X650">
    <cfRule type="notContainsBlanks" dxfId="877" priority="985">
      <formula>LEN(TRIM(X650))&gt;0</formula>
    </cfRule>
  </conditionalFormatting>
  <conditionalFormatting sqref="I650">
    <cfRule type="cellIs" dxfId="876" priority="984" operator="equal">
      <formula>"CAT_MENU"</formula>
    </cfRule>
  </conditionalFormatting>
  <conditionalFormatting sqref="K650">
    <cfRule type="containsText" dxfId="875" priority="982" operator="containsText" text="DISABLED">
      <formula>NOT(ISERROR(SEARCH("DISABLED",K650)))</formula>
    </cfRule>
    <cfRule type="containsText" dxfId="874" priority="983" operator="containsText" text="ENABLED">
      <formula>NOT(ISERROR(SEARCH("ENABLED",K650)))</formula>
    </cfRule>
  </conditionalFormatting>
  <conditionalFormatting sqref="J653">
    <cfRule type="containsText" dxfId="873" priority="980" operator="containsText" text="DISABLED">
      <formula>NOT(ISERROR(SEARCH("DISABLED",J653)))</formula>
    </cfRule>
    <cfRule type="containsText" dxfId="872" priority="981" operator="containsText" text="ENABLED">
      <formula>NOT(ISERROR(SEARCH("ENABLED",J653)))</formula>
    </cfRule>
  </conditionalFormatting>
  <conditionalFormatting sqref="X653">
    <cfRule type="notContainsBlanks" dxfId="871" priority="979">
      <formula>LEN(TRIM(X653))&gt;0</formula>
    </cfRule>
  </conditionalFormatting>
  <conditionalFormatting sqref="I653">
    <cfRule type="cellIs" dxfId="870" priority="978" operator="equal">
      <formula>"CAT_MENU"</formula>
    </cfRule>
  </conditionalFormatting>
  <conditionalFormatting sqref="K653">
    <cfRule type="containsText" dxfId="869" priority="976" operator="containsText" text="DISABLED">
      <formula>NOT(ISERROR(SEARCH("DISABLED",K653)))</formula>
    </cfRule>
    <cfRule type="containsText" dxfId="868" priority="977" operator="containsText" text="ENABLED">
      <formula>NOT(ISERROR(SEARCH("ENABLED",K653)))</formula>
    </cfRule>
  </conditionalFormatting>
  <conditionalFormatting sqref="J655">
    <cfRule type="containsText" dxfId="867" priority="974" operator="containsText" text="DISABLED">
      <formula>NOT(ISERROR(SEARCH("DISABLED",J655)))</formula>
    </cfRule>
    <cfRule type="containsText" dxfId="866" priority="975" operator="containsText" text="ENABLED">
      <formula>NOT(ISERROR(SEARCH("ENABLED",J655)))</formula>
    </cfRule>
  </conditionalFormatting>
  <conditionalFormatting sqref="X655">
    <cfRule type="notContainsBlanks" dxfId="865" priority="973">
      <formula>LEN(TRIM(X655))&gt;0</formula>
    </cfRule>
  </conditionalFormatting>
  <conditionalFormatting sqref="I655">
    <cfRule type="cellIs" dxfId="864" priority="972" operator="equal">
      <formula>"CAT_MENU"</formula>
    </cfRule>
  </conditionalFormatting>
  <conditionalFormatting sqref="K655">
    <cfRule type="containsText" dxfId="863" priority="970" operator="containsText" text="DISABLED">
      <formula>NOT(ISERROR(SEARCH("DISABLED",K655)))</formula>
    </cfRule>
    <cfRule type="containsText" dxfId="862" priority="971" operator="containsText" text="ENABLED">
      <formula>NOT(ISERROR(SEARCH("ENABLED",K655)))</formula>
    </cfRule>
  </conditionalFormatting>
  <conditionalFormatting sqref="J660">
    <cfRule type="containsText" dxfId="861" priority="968" operator="containsText" text="DISABLED">
      <formula>NOT(ISERROR(SEARCH("DISABLED",J660)))</formula>
    </cfRule>
    <cfRule type="containsText" dxfId="860" priority="969" operator="containsText" text="ENABLED">
      <formula>NOT(ISERROR(SEARCH("ENABLED",J660)))</formula>
    </cfRule>
  </conditionalFormatting>
  <conditionalFormatting sqref="X660">
    <cfRule type="notContainsBlanks" dxfId="859" priority="967">
      <formula>LEN(TRIM(X660))&gt;0</formula>
    </cfRule>
  </conditionalFormatting>
  <conditionalFormatting sqref="I660">
    <cfRule type="cellIs" dxfId="858" priority="966" operator="equal">
      <formula>"CAT_MENU"</formula>
    </cfRule>
  </conditionalFormatting>
  <conditionalFormatting sqref="K660">
    <cfRule type="containsText" dxfId="857" priority="964" operator="containsText" text="DISABLED">
      <formula>NOT(ISERROR(SEARCH("DISABLED",K660)))</formula>
    </cfRule>
    <cfRule type="containsText" dxfId="856" priority="965" operator="containsText" text="ENABLED">
      <formula>NOT(ISERROR(SEARCH("ENABLED",K660)))</formula>
    </cfRule>
  </conditionalFormatting>
  <conditionalFormatting sqref="J697">
    <cfRule type="containsText" dxfId="855" priority="962" operator="containsText" text="DISABLED">
      <formula>NOT(ISERROR(SEARCH("DISABLED",J697)))</formula>
    </cfRule>
    <cfRule type="containsText" dxfId="854" priority="963" operator="containsText" text="ENABLED">
      <formula>NOT(ISERROR(SEARCH("ENABLED",J697)))</formula>
    </cfRule>
  </conditionalFormatting>
  <conditionalFormatting sqref="X697">
    <cfRule type="notContainsBlanks" dxfId="853" priority="961">
      <formula>LEN(TRIM(X697))&gt;0</formula>
    </cfRule>
  </conditionalFormatting>
  <conditionalFormatting sqref="I697">
    <cfRule type="cellIs" dxfId="852" priority="960" operator="equal">
      <formula>"CAT_MENU"</formula>
    </cfRule>
  </conditionalFormatting>
  <conditionalFormatting sqref="K697">
    <cfRule type="containsText" dxfId="851" priority="958" operator="containsText" text="DISABLED">
      <formula>NOT(ISERROR(SEARCH("DISABLED",K697)))</formula>
    </cfRule>
    <cfRule type="containsText" dxfId="850" priority="959" operator="containsText" text="ENABLED">
      <formula>NOT(ISERROR(SEARCH("ENABLED",K697)))</formula>
    </cfRule>
  </conditionalFormatting>
  <conditionalFormatting sqref="J698">
    <cfRule type="containsText" dxfId="849" priority="956" operator="containsText" text="DISABLED">
      <formula>NOT(ISERROR(SEARCH("DISABLED",J698)))</formula>
    </cfRule>
    <cfRule type="containsText" dxfId="848" priority="957" operator="containsText" text="ENABLED">
      <formula>NOT(ISERROR(SEARCH("ENABLED",J698)))</formula>
    </cfRule>
  </conditionalFormatting>
  <conditionalFormatting sqref="X698">
    <cfRule type="notContainsBlanks" dxfId="847" priority="955">
      <formula>LEN(TRIM(X698))&gt;0</formula>
    </cfRule>
  </conditionalFormatting>
  <conditionalFormatting sqref="I698">
    <cfRule type="cellIs" dxfId="846" priority="954" operator="equal">
      <formula>"CAT_MENU"</formula>
    </cfRule>
  </conditionalFormatting>
  <conditionalFormatting sqref="K698">
    <cfRule type="containsText" dxfId="845" priority="952" operator="containsText" text="DISABLED">
      <formula>NOT(ISERROR(SEARCH("DISABLED",K698)))</formula>
    </cfRule>
    <cfRule type="containsText" dxfId="844" priority="953" operator="containsText" text="ENABLED">
      <formula>NOT(ISERROR(SEARCH("ENABLED",K698)))</formula>
    </cfRule>
  </conditionalFormatting>
  <conditionalFormatting sqref="J699">
    <cfRule type="containsText" dxfId="843" priority="950" operator="containsText" text="DISABLED">
      <formula>NOT(ISERROR(SEARCH("DISABLED",J699)))</formula>
    </cfRule>
    <cfRule type="containsText" dxfId="842" priority="951" operator="containsText" text="ENABLED">
      <formula>NOT(ISERROR(SEARCH("ENABLED",J699)))</formula>
    </cfRule>
  </conditionalFormatting>
  <conditionalFormatting sqref="X699">
    <cfRule type="notContainsBlanks" dxfId="841" priority="949">
      <formula>LEN(TRIM(X699))&gt;0</formula>
    </cfRule>
  </conditionalFormatting>
  <conditionalFormatting sqref="I699">
    <cfRule type="cellIs" dxfId="840" priority="948" operator="equal">
      <formula>"CAT_MENU"</formula>
    </cfRule>
  </conditionalFormatting>
  <conditionalFormatting sqref="K699">
    <cfRule type="containsText" dxfId="839" priority="946" operator="containsText" text="DISABLED">
      <formula>NOT(ISERROR(SEARCH("DISABLED",K699)))</formula>
    </cfRule>
    <cfRule type="containsText" dxfId="838" priority="947" operator="containsText" text="ENABLED">
      <formula>NOT(ISERROR(SEARCH("ENABLED",K699)))</formula>
    </cfRule>
  </conditionalFormatting>
  <conditionalFormatting sqref="J700">
    <cfRule type="containsText" dxfId="837" priority="944" operator="containsText" text="DISABLED">
      <formula>NOT(ISERROR(SEARCH("DISABLED",J700)))</formula>
    </cfRule>
    <cfRule type="containsText" dxfId="836" priority="945" operator="containsText" text="ENABLED">
      <formula>NOT(ISERROR(SEARCH("ENABLED",J700)))</formula>
    </cfRule>
  </conditionalFormatting>
  <conditionalFormatting sqref="X700">
    <cfRule type="notContainsBlanks" dxfId="835" priority="943">
      <formula>LEN(TRIM(X700))&gt;0</formula>
    </cfRule>
  </conditionalFormatting>
  <conditionalFormatting sqref="I700">
    <cfRule type="cellIs" dxfId="834" priority="942" operator="equal">
      <formula>"CAT_MENU"</formula>
    </cfRule>
  </conditionalFormatting>
  <conditionalFormatting sqref="K700">
    <cfRule type="containsText" dxfId="833" priority="940" operator="containsText" text="DISABLED">
      <formula>NOT(ISERROR(SEARCH("DISABLED",K700)))</formula>
    </cfRule>
    <cfRule type="containsText" dxfId="832" priority="941" operator="containsText" text="ENABLED">
      <formula>NOT(ISERROR(SEARCH("ENABLED",K700)))</formula>
    </cfRule>
  </conditionalFormatting>
  <conditionalFormatting sqref="J701">
    <cfRule type="containsText" dxfId="831" priority="938" operator="containsText" text="DISABLED">
      <formula>NOT(ISERROR(SEARCH("DISABLED",J701)))</formula>
    </cfRule>
    <cfRule type="containsText" dxfId="830" priority="939" operator="containsText" text="ENABLED">
      <formula>NOT(ISERROR(SEARCH("ENABLED",J701)))</formula>
    </cfRule>
  </conditionalFormatting>
  <conditionalFormatting sqref="X701">
    <cfRule type="notContainsBlanks" dxfId="829" priority="937">
      <formula>LEN(TRIM(X701))&gt;0</formula>
    </cfRule>
  </conditionalFormatting>
  <conditionalFormatting sqref="I701">
    <cfRule type="cellIs" dxfId="828" priority="936" operator="equal">
      <formula>"CAT_MENU"</formula>
    </cfRule>
  </conditionalFormatting>
  <conditionalFormatting sqref="K701">
    <cfRule type="containsText" dxfId="827" priority="934" operator="containsText" text="DISABLED">
      <formula>NOT(ISERROR(SEARCH("DISABLED",K701)))</formula>
    </cfRule>
    <cfRule type="containsText" dxfId="826" priority="935" operator="containsText" text="ENABLED">
      <formula>NOT(ISERROR(SEARCH("ENABLED",K701)))</formula>
    </cfRule>
  </conditionalFormatting>
  <conditionalFormatting sqref="J702">
    <cfRule type="containsText" dxfId="825" priority="932" operator="containsText" text="DISABLED">
      <formula>NOT(ISERROR(SEARCH("DISABLED",J702)))</formula>
    </cfRule>
    <cfRule type="containsText" dxfId="824" priority="933" operator="containsText" text="ENABLED">
      <formula>NOT(ISERROR(SEARCH("ENABLED",J702)))</formula>
    </cfRule>
  </conditionalFormatting>
  <conditionalFormatting sqref="X702">
    <cfRule type="notContainsBlanks" dxfId="823" priority="931">
      <formula>LEN(TRIM(X702))&gt;0</formula>
    </cfRule>
  </conditionalFormatting>
  <conditionalFormatting sqref="I702">
    <cfRule type="cellIs" dxfId="822" priority="930" operator="equal">
      <formula>"CAT_MENU"</formula>
    </cfRule>
  </conditionalFormatting>
  <conditionalFormatting sqref="K702">
    <cfRule type="containsText" dxfId="821" priority="928" operator="containsText" text="DISABLED">
      <formula>NOT(ISERROR(SEARCH("DISABLED",K702)))</formula>
    </cfRule>
    <cfRule type="containsText" dxfId="820" priority="929" operator="containsText" text="ENABLED">
      <formula>NOT(ISERROR(SEARCH("ENABLED",K702)))</formula>
    </cfRule>
  </conditionalFormatting>
  <conditionalFormatting sqref="J726">
    <cfRule type="containsText" dxfId="819" priority="926" operator="containsText" text="DISABLED">
      <formula>NOT(ISERROR(SEARCH("DISABLED",J726)))</formula>
    </cfRule>
    <cfRule type="containsText" dxfId="818" priority="927" operator="containsText" text="ENABLED">
      <formula>NOT(ISERROR(SEARCH("ENABLED",J726)))</formula>
    </cfRule>
  </conditionalFormatting>
  <conditionalFormatting sqref="X726">
    <cfRule type="notContainsBlanks" dxfId="817" priority="925">
      <formula>LEN(TRIM(X726))&gt;0</formula>
    </cfRule>
  </conditionalFormatting>
  <conditionalFormatting sqref="I726">
    <cfRule type="cellIs" dxfId="816" priority="924" operator="equal">
      <formula>"CAT_MENU"</formula>
    </cfRule>
  </conditionalFormatting>
  <conditionalFormatting sqref="K726">
    <cfRule type="containsText" dxfId="815" priority="922" operator="containsText" text="DISABLED">
      <formula>NOT(ISERROR(SEARCH("DISABLED",K726)))</formula>
    </cfRule>
    <cfRule type="containsText" dxfId="814" priority="923" operator="containsText" text="ENABLED">
      <formula>NOT(ISERROR(SEARCH("ENABLED",K726)))</formula>
    </cfRule>
  </conditionalFormatting>
  <conditionalFormatting sqref="J751">
    <cfRule type="containsText" dxfId="813" priority="919" operator="containsText" text="DISABLED">
      <formula>NOT(ISERROR(SEARCH("DISABLED",J751)))</formula>
    </cfRule>
    <cfRule type="containsText" dxfId="812" priority="920" operator="containsText" text="ENABLED">
      <formula>NOT(ISERROR(SEARCH("ENABLED",J751)))</formula>
    </cfRule>
  </conditionalFormatting>
  <conditionalFormatting sqref="X751">
    <cfRule type="notContainsBlanks" dxfId="811" priority="918">
      <formula>LEN(TRIM(X751))&gt;0</formula>
    </cfRule>
  </conditionalFormatting>
  <conditionalFormatting sqref="I751">
    <cfRule type="cellIs" dxfId="810" priority="917" operator="equal">
      <formula>"CAT_MENU"</formula>
    </cfRule>
  </conditionalFormatting>
  <conditionalFormatting sqref="K751">
    <cfRule type="containsText" dxfId="809" priority="915" operator="containsText" text="DISABLED">
      <formula>NOT(ISERROR(SEARCH("DISABLED",K751)))</formula>
    </cfRule>
    <cfRule type="containsText" dxfId="808" priority="916" operator="containsText" text="ENABLED">
      <formula>NOT(ISERROR(SEARCH("ENABLED",K751)))</formula>
    </cfRule>
  </conditionalFormatting>
  <conditionalFormatting sqref="J752">
    <cfRule type="containsText" dxfId="807" priority="912" operator="containsText" text="DISABLED">
      <formula>NOT(ISERROR(SEARCH("DISABLED",J752)))</formula>
    </cfRule>
    <cfRule type="containsText" dxfId="806" priority="913" operator="containsText" text="ENABLED">
      <formula>NOT(ISERROR(SEARCH("ENABLED",J752)))</formula>
    </cfRule>
  </conditionalFormatting>
  <conditionalFormatting sqref="X752">
    <cfRule type="notContainsBlanks" dxfId="805" priority="911">
      <formula>LEN(TRIM(X752))&gt;0</formula>
    </cfRule>
  </conditionalFormatting>
  <conditionalFormatting sqref="I752">
    <cfRule type="cellIs" dxfId="804" priority="910" operator="equal">
      <formula>"CAT_MENU"</formula>
    </cfRule>
  </conditionalFormatting>
  <conditionalFormatting sqref="K752">
    <cfRule type="containsText" dxfId="803" priority="908" operator="containsText" text="DISABLED">
      <formula>NOT(ISERROR(SEARCH("DISABLED",K752)))</formula>
    </cfRule>
    <cfRule type="containsText" dxfId="802" priority="909" operator="containsText" text="ENABLED">
      <formula>NOT(ISERROR(SEARCH("ENABLED",K752)))</formula>
    </cfRule>
  </conditionalFormatting>
  <conditionalFormatting sqref="J768">
    <cfRule type="containsText" dxfId="801" priority="905" operator="containsText" text="DISABLED">
      <formula>NOT(ISERROR(SEARCH("DISABLED",J768)))</formula>
    </cfRule>
    <cfRule type="containsText" dxfId="800" priority="906" operator="containsText" text="ENABLED">
      <formula>NOT(ISERROR(SEARCH("ENABLED",J768)))</formula>
    </cfRule>
  </conditionalFormatting>
  <conditionalFormatting sqref="X768">
    <cfRule type="notContainsBlanks" dxfId="799" priority="904">
      <formula>LEN(TRIM(X768))&gt;0</formula>
    </cfRule>
  </conditionalFormatting>
  <conditionalFormatting sqref="I768">
    <cfRule type="cellIs" dxfId="798" priority="903" operator="equal">
      <formula>"CAT_MENU"</formula>
    </cfRule>
  </conditionalFormatting>
  <conditionalFormatting sqref="K768">
    <cfRule type="containsText" dxfId="797" priority="901" operator="containsText" text="DISABLED">
      <formula>NOT(ISERROR(SEARCH("DISABLED",K768)))</formula>
    </cfRule>
    <cfRule type="containsText" dxfId="796" priority="902" operator="containsText" text="ENABLED">
      <formula>NOT(ISERROR(SEARCH("ENABLED",K768)))</formula>
    </cfRule>
  </conditionalFormatting>
  <conditionalFormatting sqref="J769">
    <cfRule type="containsText" dxfId="795" priority="898" operator="containsText" text="DISABLED">
      <formula>NOT(ISERROR(SEARCH("DISABLED",J769)))</formula>
    </cfRule>
    <cfRule type="containsText" dxfId="794" priority="899" operator="containsText" text="ENABLED">
      <formula>NOT(ISERROR(SEARCH("ENABLED",J769)))</formula>
    </cfRule>
  </conditionalFormatting>
  <conditionalFormatting sqref="X769">
    <cfRule type="notContainsBlanks" dxfId="793" priority="897">
      <formula>LEN(TRIM(X769))&gt;0</formula>
    </cfRule>
  </conditionalFormatting>
  <conditionalFormatting sqref="I769">
    <cfRule type="cellIs" dxfId="792" priority="896" operator="equal">
      <formula>"CAT_MENU"</formula>
    </cfRule>
  </conditionalFormatting>
  <conditionalFormatting sqref="K769">
    <cfRule type="containsText" dxfId="791" priority="894" operator="containsText" text="DISABLED">
      <formula>NOT(ISERROR(SEARCH("DISABLED",K769)))</formula>
    </cfRule>
    <cfRule type="containsText" dxfId="790" priority="895" operator="containsText" text="ENABLED">
      <formula>NOT(ISERROR(SEARCH("ENABLED",K769)))</formula>
    </cfRule>
  </conditionalFormatting>
  <conditionalFormatting sqref="J770">
    <cfRule type="containsText" dxfId="789" priority="891" operator="containsText" text="DISABLED">
      <formula>NOT(ISERROR(SEARCH("DISABLED",J770)))</formula>
    </cfRule>
    <cfRule type="containsText" dxfId="788" priority="892" operator="containsText" text="ENABLED">
      <formula>NOT(ISERROR(SEARCH("ENABLED",J770)))</formula>
    </cfRule>
  </conditionalFormatting>
  <conditionalFormatting sqref="X770">
    <cfRule type="notContainsBlanks" dxfId="787" priority="890">
      <formula>LEN(TRIM(X770))&gt;0</formula>
    </cfRule>
  </conditionalFormatting>
  <conditionalFormatting sqref="I770">
    <cfRule type="cellIs" dxfId="786" priority="889" operator="equal">
      <formula>"CAT_MENU"</formula>
    </cfRule>
  </conditionalFormatting>
  <conditionalFormatting sqref="K770">
    <cfRule type="containsText" dxfId="785" priority="887" operator="containsText" text="DISABLED">
      <formula>NOT(ISERROR(SEARCH("DISABLED",K770)))</formula>
    </cfRule>
    <cfRule type="containsText" dxfId="784" priority="888" operator="containsText" text="ENABLED">
      <formula>NOT(ISERROR(SEARCH("ENABLED",K770)))</formula>
    </cfRule>
  </conditionalFormatting>
  <conditionalFormatting sqref="J777">
    <cfRule type="containsText" dxfId="783" priority="884" operator="containsText" text="DISABLED">
      <formula>NOT(ISERROR(SEARCH("DISABLED",J777)))</formula>
    </cfRule>
    <cfRule type="containsText" dxfId="782" priority="885" operator="containsText" text="ENABLED">
      <formula>NOT(ISERROR(SEARCH("ENABLED",J777)))</formula>
    </cfRule>
  </conditionalFormatting>
  <conditionalFormatting sqref="X777">
    <cfRule type="notContainsBlanks" dxfId="781" priority="883">
      <formula>LEN(TRIM(X777))&gt;0</formula>
    </cfRule>
  </conditionalFormatting>
  <conditionalFormatting sqref="I777">
    <cfRule type="cellIs" dxfId="780" priority="882" operator="equal">
      <formula>"CAT_MENU"</formula>
    </cfRule>
  </conditionalFormatting>
  <conditionalFormatting sqref="K777">
    <cfRule type="containsText" dxfId="779" priority="880" operator="containsText" text="DISABLED">
      <formula>NOT(ISERROR(SEARCH("DISABLED",K777)))</formula>
    </cfRule>
    <cfRule type="containsText" dxfId="778" priority="881" operator="containsText" text="ENABLED">
      <formula>NOT(ISERROR(SEARCH("ENABLED",K777)))</formula>
    </cfRule>
  </conditionalFormatting>
  <conditionalFormatting sqref="J778">
    <cfRule type="containsText" dxfId="777" priority="877" operator="containsText" text="DISABLED">
      <formula>NOT(ISERROR(SEARCH("DISABLED",J778)))</formula>
    </cfRule>
    <cfRule type="containsText" dxfId="776" priority="878" operator="containsText" text="ENABLED">
      <formula>NOT(ISERROR(SEARCH("ENABLED",J778)))</formula>
    </cfRule>
  </conditionalFormatting>
  <conditionalFormatting sqref="X778">
    <cfRule type="notContainsBlanks" dxfId="775" priority="876">
      <formula>LEN(TRIM(X778))&gt;0</formula>
    </cfRule>
  </conditionalFormatting>
  <conditionalFormatting sqref="I778">
    <cfRule type="cellIs" dxfId="774" priority="875" operator="equal">
      <formula>"CAT_MENU"</formula>
    </cfRule>
  </conditionalFormatting>
  <conditionalFormatting sqref="K778">
    <cfRule type="containsText" dxfId="773" priority="873" operator="containsText" text="DISABLED">
      <formula>NOT(ISERROR(SEARCH("DISABLED",K778)))</formula>
    </cfRule>
    <cfRule type="containsText" dxfId="772" priority="874" operator="containsText" text="ENABLED">
      <formula>NOT(ISERROR(SEARCH("ENABLED",K778)))</formula>
    </cfRule>
  </conditionalFormatting>
  <conditionalFormatting sqref="J779">
    <cfRule type="containsText" dxfId="771" priority="870" operator="containsText" text="DISABLED">
      <formula>NOT(ISERROR(SEARCH("DISABLED",J779)))</formula>
    </cfRule>
    <cfRule type="containsText" dxfId="770" priority="871" operator="containsText" text="ENABLED">
      <formula>NOT(ISERROR(SEARCH("ENABLED",J779)))</formula>
    </cfRule>
  </conditionalFormatting>
  <conditionalFormatting sqref="X779">
    <cfRule type="notContainsBlanks" dxfId="769" priority="869">
      <formula>LEN(TRIM(X779))&gt;0</formula>
    </cfRule>
  </conditionalFormatting>
  <conditionalFormatting sqref="I779">
    <cfRule type="cellIs" dxfId="768" priority="868" operator="equal">
      <formula>"CAT_MENU"</formula>
    </cfRule>
  </conditionalFormatting>
  <conditionalFormatting sqref="K779">
    <cfRule type="containsText" dxfId="767" priority="866" operator="containsText" text="DISABLED">
      <formula>NOT(ISERROR(SEARCH("DISABLED",K779)))</formula>
    </cfRule>
    <cfRule type="containsText" dxfId="766" priority="867" operator="containsText" text="ENABLED">
      <formula>NOT(ISERROR(SEARCH("ENABLED",K779)))</formula>
    </cfRule>
  </conditionalFormatting>
  <conditionalFormatting sqref="J780">
    <cfRule type="containsText" dxfId="765" priority="863" operator="containsText" text="DISABLED">
      <formula>NOT(ISERROR(SEARCH("DISABLED",J780)))</formula>
    </cfRule>
    <cfRule type="containsText" dxfId="764" priority="864" operator="containsText" text="ENABLED">
      <formula>NOT(ISERROR(SEARCH("ENABLED",J780)))</formula>
    </cfRule>
  </conditionalFormatting>
  <conditionalFormatting sqref="X780">
    <cfRule type="notContainsBlanks" dxfId="763" priority="862">
      <formula>LEN(TRIM(X780))&gt;0</formula>
    </cfRule>
  </conditionalFormatting>
  <conditionalFormatting sqref="I780">
    <cfRule type="cellIs" dxfId="762" priority="861" operator="equal">
      <formula>"CAT_MENU"</formula>
    </cfRule>
  </conditionalFormatting>
  <conditionalFormatting sqref="K780">
    <cfRule type="containsText" dxfId="761" priority="859" operator="containsText" text="DISABLED">
      <formula>NOT(ISERROR(SEARCH("DISABLED",K780)))</formula>
    </cfRule>
    <cfRule type="containsText" dxfId="760" priority="860" operator="containsText" text="ENABLED">
      <formula>NOT(ISERROR(SEARCH("ENABLED",K780)))</formula>
    </cfRule>
  </conditionalFormatting>
  <conditionalFormatting sqref="J781">
    <cfRule type="containsText" dxfId="759" priority="856" operator="containsText" text="DISABLED">
      <formula>NOT(ISERROR(SEARCH("DISABLED",J781)))</formula>
    </cfRule>
    <cfRule type="containsText" dxfId="758" priority="857" operator="containsText" text="ENABLED">
      <formula>NOT(ISERROR(SEARCH("ENABLED",J781)))</formula>
    </cfRule>
  </conditionalFormatting>
  <conditionalFormatting sqref="X781">
    <cfRule type="notContainsBlanks" dxfId="757" priority="855">
      <formula>LEN(TRIM(X781))&gt;0</formula>
    </cfRule>
  </conditionalFormatting>
  <conditionalFormatting sqref="I781">
    <cfRule type="cellIs" dxfId="756" priority="854" operator="equal">
      <formula>"CAT_MENU"</formula>
    </cfRule>
  </conditionalFormatting>
  <conditionalFormatting sqref="K781">
    <cfRule type="containsText" dxfId="755" priority="852" operator="containsText" text="DISABLED">
      <formula>NOT(ISERROR(SEARCH("DISABLED",K781)))</formula>
    </cfRule>
    <cfRule type="containsText" dxfId="754" priority="853" operator="containsText" text="ENABLED">
      <formula>NOT(ISERROR(SEARCH("ENABLED",K781)))</formula>
    </cfRule>
  </conditionalFormatting>
  <conditionalFormatting sqref="J782">
    <cfRule type="containsText" dxfId="753" priority="849" operator="containsText" text="DISABLED">
      <formula>NOT(ISERROR(SEARCH("DISABLED",J782)))</formula>
    </cfRule>
    <cfRule type="containsText" dxfId="752" priority="850" operator="containsText" text="ENABLED">
      <formula>NOT(ISERROR(SEARCH("ENABLED",J782)))</formula>
    </cfRule>
  </conditionalFormatting>
  <conditionalFormatting sqref="X782">
    <cfRule type="notContainsBlanks" dxfId="751" priority="848">
      <formula>LEN(TRIM(X782))&gt;0</formula>
    </cfRule>
  </conditionalFormatting>
  <conditionalFormatting sqref="I782">
    <cfRule type="cellIs" dxfId="750" priority="847" operator="equal">
      <formula>"CAT_MENU"</formula>
    </cfRule>
  </conditionalFormatting>
  <conditionalFormatting sqref="K782">
    <cfRule type="containsText" dxfId="749" priority="845" operator="containsText" text="DISABLED">
      <formula>NOT(ISERROR(SEARCH("DISABLED",K782)))</formula>
    </cfRule>
    <cfRule type="containsText" dxfId="748" priority="846" operator="containsText" text="ENABLED">
      <formula>NOT(ISERROR(SEARCH("ENABLED",K782)))</formula>
    </cfRule>
  </conditionalFormatting>
  <conditionalFormatting sqref="J857">
    <cfRule type="containsText" dxfId="747" priority="842" operator="containsText" text="DISABLED">
      <formula>NOT(ISERROR(SEARCH("DISABLED",J857)))</formula>
    </cfRule>
    <cfRule type="containsText" dxfId="746" priority="843" operator="containsText" text="ENABLED">
      <formula>NOT(ISERROR(SEARCH("ENABLED",J857)))</formula>
    </cfRule>
  </conditionalFormatting>
  <conditionalFormatting sqref="X857">
    <cfRule type="notContainsBlanks" dxfId="745" priority="841">
      <formula>LEN(TRIM(X857))&gt;0</formula>
    </cfRule>
  </conditionalFormatting>
  <conditionalFormatting sqref="I857">
    <cfRule type="cellIs" dxfId="744" priority="840" operator="equal">
      <formula>"CAT_MENU"</formula>
    </cfRule>
  </conditionalFormatting>
  <conditionalFormatting sqref="K857">
    <cfRule type="containsText" dxfId="743" priority="838" operator="containsText" text="DISABLED">
      <formula>NOT(ISERROR(SEARCH("DISABLED",K857)))</formula>
    </cfRule>
    <cfRule type="containsText" dxfId="742" priority="839" operator="containsText" text="ENABLED">
      <formula>NOT(ISERROR(SEARCH("ENABLED",K857)))</formula>
    </cfRule>
  </conditionalFormatting>
  <conditionalFormatting sqref="J858">
    <cfRule type="containsText" dxfId="741" priority="835" operator="containsText" text="DISABLED">
      <formula>NOT(ISERROR(SEARCH("DISABLED",J858)))</formula>
    </cfRule>
    <cfRule type="containsText" dxfId="740" priority="836" operator="containsText" text="ENABLED">
      <formula>NOT(ISERROR(SEARCH("ENABLED",J858)))</formula>
    </cfRule>
  </conditionalFormatting>
  <conditionalFormatting sqref="X858">
    <cfRule type="notContainsBlanks" dxfId="739" priority="834">
      <formula>LEN(TRIM(X858))&gt;0</formula>
    </cfRule>
  </conditionalFormatting>
  <conditionalFormatting sqref="I858">
    <cfRule type="cellIs" dxfId="738" priority="833" operator="equal">
      <formula>"CAT_MENU"</formula>
    </cfRule>
  </conditionalFormatting>
  <conditionalFormatting sqref="K858">
    <cfRule type="containsText" dxfId="737" priority="831" operator="containsText" text="DISABLED">
      <formula>NOT(ISERROR(SEARCH("DISABLED",K858)))</formula>
    </cfRule>
    <cfRule type="containsText" dxfId="736" priority="832" operator="containsText" text="ENABLED">
      <formula>NOT(ISERROR(SEARCH("ENABLED",K858)))</formula>
    </cfRule>
  </conditionalFormatting>
  <conditionalFormatting sqref="J859">
    <cfRule type="containsText" dxfId="735" priority="828" operator="containsText" text="DISABLED">
      <formula>NOT(ISERROR(SEARCH("DISABLED",J859)))</formula>
    </cfRule>
    <cfRule type="containsText" dxfId="734" priority="829" operator="containsText" text="ENABLED">
      <formula>NOT(ISERROR(SEARCH("ENABLED",J859)))</formula>
    </cfRule>
  </conditionalFormatting>
  <conditionalFormatting sqref="X859">
    <cfRule type="notContainsBlanks" dxfId="733" priority="827">
      <formula>LEN(TRIM(X859))&gt;0</formula>
    </cfRule>
  </conditionalFormatting>
  <conditionalFormatting sqref="I859">
    <cfRule type="cellIs" dxfId="732" priority="826" operator="equal">
      <formula>"CAT_MENU"</formula>
    </cfRule>
  </conditionalFormatting>
  <conditionalFormatting sqref="K859">
    <cfRule type="containsText" dxfId="731" priority="824" operator="containsText" text="DISABLED">
      <formula>NOT(ISERROR(SEARCH("DISABLED",K859)))</formula>
    </cfRule>
    <cfRule type="containsText" dxfId="730" priority="825" operator="containsText" text="ENABLED">
      <formula>NOT(ISERROR(SEARCH("ENABLED",K859)))</formula>
    </cfRule>
  </conditionalFormatting>
  <conditionalFormatting sqref="J860">
    <cfRule type="containsText" dxfId="729" priority="821" operator="containsText" text="DISABLED">
      <formula>NOT(ISERROR(SEARCH("DISABLED",J860)))</formula>
    </cfRule>
    <cfRule type="containsText" dxfId="728" priority="822" operator="containsText" text="ENABLED">
      <formula>NOT(ISERROR(SEARCH("ENABLED",J860)))</formula>
    </cfRule>
  </conditionalFormatting>
  <conditionalFormatting sqref="X860">
    <cfRule type="notContainsBlanks" dxfId="727" priority="820">
      <formula>LEN(TRIM(X860))&gt;0</formula>
    </cfRule>
  </conditionalFormatting>
  <conditionalFormatting sqref="I860">
    <cfRule type="cellIs" dxfId="726" priority="819" operator="equal">
      <formula>"CAT_MENU"</formula>
    </cfRule>
  </conditionalFormatting>
  <conditionalFormatting sqref="K860">
    <cfRule type="containsText" dxfId="725" priority="817" operator="containsText" text="DISABLED">
      <formula>NOT(ISERROR(SEARCH("DISABLED",K860)))</formula>
    </cfRule>
    <cfRule type="containsText" dxfId="724" priority="818" operator="containsText" text="ENABLED">
      <formula>NOT(ISERROR(SEARCH("ENABLED",K860)))</formula>
    </cfRule>
  </conditionalFormatting>
  <conditionalFormatting sqref="J861">
    <cfRule type="containsText" dxfId="723" priority="814" operator="containsText" text="DISABLED">
      <formula>NOT(ISERROR(SEARCH("DISABLED",J861)))</formula>
    </cfRule>
    <cfRule type="containsText" dxfId="722" priority="815" operator="containsText" text="ENABLED">
      <formula>NOT(ISERROR(SEARCH("ENABLED",J861)))</formula>
    </cfRule>
  </conditionalFormatting>
  <conditionalFormatting sqref="X861">
    <cfRule type="notContainsBlanks" dxfId="721" priority="813">
      <formula>LEN(TRIM(X861))&gt;0</formula>
    </cfRule>
  </conditionalFormatting>
  <conditionalFormatting sqref="I861">
    <cfRule type="cellIs" dxfId="720" priority="812" operator="equal">
      <formula>"CAT_MENU"</formula>
    </cfRule>
  </conditionalFormatting>
  <conditionalFormatting sqref="K861">
    <cfRule type="containsText" dxfId="719" priority="810" operator="containsText" text="DISABLED">
      <formula>NOT(ISERROR(SEARCH("DISABLED",K861)))</formula>
    </cfRule>
    <cfRule type="containsText" dxfId="718" priority="811" operator="containsText" text="ENABLED">
      <formula>NOT(ISERROR(SEARCH("ENABLED",K861)))</formula>
    </cfRule>
  </conditionalFormatting>
  <conditionalFormatting sqref="J862">
    <cfRule type="containsText" dxfId="717" priority="807" operator="containsText" text="DISABLED">
      <formula>NOT(ISERROR(SEARCH("DISABLED",J862)))</formula>
    </cfRule>
    <cfRule type="containsText" dxfId="716" priority="808" operator="containsText" text="ENABLED">
      <formula>NOT(ISERROR(SEARCH("ENABLED",J862)))</formula>
    </cfRule>
  </conditionalFormatting>
  <conditionalFormatting sqref="X862">
    <cfRule type="notContainsBlanks" dxfId="715" priority="806">
      <formula>LEN(TRIM(X862))&gt;0</formula>
    </cfRule>
  </conditionalFormatting>
  <conditionalFormatting sqref="I862">
    <cfRule type="cellIs" dxfId="714" priority="805" operator="equal">
      <formula>"CAT_MENU"</formula>
    </cfRule>
  </conditionalFormatting>
  <conditionalFormatting sqref="K862">
    <cfRule type="containsText" dxfId="713" priority="803" operator="containsText" text="DISABLED">
      <formula>NOT(ISERROR(SEARCH("DISABLED",K862)))</formula>
    </cfRule>
    <cfRule type="containsText" dxfId="712" priority="804" operator="containsText" text="ENABLED">
      <formula>NOT(ISERROR(SEARCH("ENABLED",K862)))</formula>
    </cfRule>
  </conditionalFormatting>
  <conditionalFormatting sqref="J960">
    <cfRule type="containsText" dxfId="711" priority="800" operator="containsText" text="DISABLED">
      <formula>NOT(ISERROR(SEARCH("DISABLED",J960)))</formula>
    </cfRule>
    <cfRule type="containsText" dxfId="710" priority="801" operator="containsText" text="ENABLED">
      <formula>NOT(ISERROR(SEARCH("ENABLED",J960)))</formula>
    </cfRule>
  </conditionalFormatting>
  <conditionalFormatting sqref="X960">
    <cfRule type="notContainsBlanks" dxfId="709" priority="799">
      <formula>LEN(TRIM(X960))&gt;0</formula>
    </cfRule>
  </conditionalFormatting>
  <conditionalFormatting sqref="I960">
    <cfRule type="cellIs" dxfId="708" priority="798" operator="equal">
      <formula>"CAT_MENU"</formula>
    </cfRule>
  </conditionalFormatting>
  <conditionalFormatting sqref="K960">
    <cfRule type="containsText" dxfId="707" priority="796" operator="containsText" text="DISABLED">
      <formula>NOT(ISERROR(SEARCH("DISABLED",K960)))</formula>
    </cfRule>
    <cfRule type="containsText" dxfId="706" priority="797" operator="containsText" text="ENABLED">
      <formula>NOT(ISERROR(SEARCH("ENABLED",K960)))</formula>
    </cfRule>
  </conditionalFormatting>
  <conditionalFormatting sqref="J979">
    <cfRule type="containsText" dxfId="705" priority="793" operator="containsText" text="DISABLED">
      <formula>NOT(ISERROR(SEARCH("DISABLED",J979)))</formula>
    </cfRule>
    <cfRule type="containsText" dxfId="704" priority="794" operator="containsText" text="ENABLED">
      <formula>NOT(ISERROR(SEARCH("ENABLED",J979)))</formula>
    </cfRule>
  </conditionalFormatting>
  <conditionalFormatting sqref="X979">
    <cfRule type="notContainsBlanks" dxfId="703" priority="792">
      <formula>LEN(TRIM(X979))&gt;0</formula>
    </cfRule>
  </conditionalFormatting>
  <conditionalFormatting sqref="I979">
    <cfRule type="cellIs" dxfId="702" priority="791" operator="equal">
      <formula>"CAT_MENU"</formula>
    </cfRule>
  </conditionalFormatting>
  <conditionalFormatting sqref="K979">
    <cfRule type="containsText" dxfId="701" priority="789" operator="containsText" text="DISABLED">
      <formula>NOT(ISERROR(SEARCH("DISABLED",K979)))</formula>
    </cfRule>
    <cfRule type="containsText" dxfId="700" priority="790" operator="containsText" text="ENABLED">
      <formula>NOT(ISERROR(SEARCH("ENABLED",K979)))</formula>
    </cfRule>
  </conditionalFormatting>
  <conditionalFormatting sqref="J1044">
    <cfRule type="containsText" dxfId="699" priority="779" operator="containsText" text="DISABLED">
      <formula>NOT(ISERROR(SEARCH("DISABLED",J1044)))</formula>
    </cfRule>
    <cfRule type="containsText" dxfId="698" priority="780" operator="containsText" text="ENABLED">
      <formula>NOT(ISERROR(SEARCH("ENABLED",J1044)))</formula>
    </cfRule>
  </conditionalFormatting>
  <conditionalFormatting sqref="X1044">
    <cfRule type="notContainsBlanks" dxfId="697" priority="778">
      <formula>LEN(TRIM(X1044))&gt;0</formula>
    </cfRule>
  </conditionalFormatting>
  <conditionalFormatting sqref="I1044">
    <cfRule type="cellIs" dxfId="696" priority="777" operator="equal">
      <formula>"CAT_MENU"</formula>
    </cfRule>
  </conditionalFormatting>
  <conditionalFormatting sqref="K1044">
    <cfRule type="containsText" dxfId="695" priority="775" operator="containsText" text="DISABLED">
      <formula>NOT(ISERROR(SEARCH("DISABLED",K1044)))</formula>
    </cfRule>
    <cfRule type="containsText" dxfId="694" priority="776" operator="containsText" text="ENABLED">
      <formula>NOT(ISERROR(SEARCH("ENABLED",K1044)))</formula>
    </cfRule>
  </conditionalFormatting>
  <conditionalFormatting sqref="J1058">
    <cfRule type="containsText" dxfId="693" priority="772" operator="containsText" text="DISABLED">
      <formula>NOT(ISERROR(SEARCH("DISABLED",J1058)))</formula>
    </cfRule>
    <cfRule type="containsText" dxfId="692" priority="773" operator="containsText" text="ENABLED">
      <formula>NOT(ISERROR(SEARCH("ENABLED",J1058)))</formula>
    </cfRule>
  </conditionalFormatting>
  <conditionalFormatting sqref="X1058">
    <cfRule type="notContainsBlanks" dxfId="691" priority="771">
      <formula>LEN(TRIM(X1058))&gt;0</formula>
    </cfRule>
  </conditionalFormatting>
  <conditionalFormatting sqref="I1058">
    <cfRule type="cellIs" dxfId="690" priority="770" operator="equal">
      <formula>"CAT_MENU"</formula>
    </cfRule>
  </conditionalFormatting>
  <conditionalFormatting sqref="K1058">
    <cfRule type="containsText" dxfId="689" priority="768" operator="containsText" text="DISABLED">
      <formula>NOT(ISERROR(SEARCH("DISABLED",K1058)))</formula>
    </cfRule>
    <cfRule type="containsText" dxfId="688" priority="769" operator="containsText" text="ENABLED">
      <formula>NOT(ISERROR(SEARCH("ENABLED",K1058)))</formula>
    </cfRule>
  </conditionalFormatting>
  <conditionalFormatting sqref="J1061">
    <cfRule type="containsText" dxfId="687" priority="765" operator="containsText" text="DISABLED">
      <formula>NOT(ISERROR(SEARCH("DISABLED",J1061)))</formula>
    </cfRule>
    <cfRule type="containsText" dxfId="686" priority="766" operator="containsText" text="ENABLED">
      <formula>NOT(ISERROR(SEARCH("ENABLED",J1061)))</formula>
    </cfRule>
  </conditionalFormatting>
  <conditionalFormatting sqref="X1061">
    <cfRule type="notContainsBlanks" dxfId="685" priority="764">
      <formula>LEN(TRIM(X1061))&gt;0</formula>
    </cfRule>
  </conditionalFormatting>
  <conditionalFormatting sqref="I1061">
    <cfRule type="cellIs" dxfId="684" priority="763" operator="equal">
      <formula>"CAT_MENU"</formula>
    </cfRule>
  </conditionalFormatting>
  <conditionalFormatting sqref="K1061">
    <cfRule type="containsText" dxfId="683" priority="761" operator="containsText" text="DISABLED">
      <formula>NOT(ISERROR(SEARCH("DISABLED",K1061)))</formula>
    </cfRule>
    <cfRule type="containsText" dxfId="682" priority="762" operator="containsText" text="ENABLED">
      <formula>NOT(ISERROR(SEARCH("ENABLED",K1061)))</formula>
    </cfRule>
  </conditionalFormatting>
  <conditionalFormatting sqref="J1083">
    <cfRule type="containsText" dxfId="681" priority="758" operator="containsText" text="DISABLED">
      <formula>NOT(ISERROR(SEARCH("DISABLED",J1083)))</formula>
    </cfRule>
    <cfRule type="containsText" dxfId="680" priority="759" operator="containsText" text="ENABLED">
      <formula>NOT(ISERROR(SEARCH("ENABLED",J1083)))</formula>
    </cfRule>
  </conditionalFormatting>
  <conditionalFormatting sqref="X1083">
    <cfRule type="notContainsBlanks" dxfId="679" priority="757">
      <formula>LEN(TRIM(X1083))&gt;0</formula>
    </cfRule>
  </conditionalFormatting>
  <conditionalFormatting sqref="I1083">
    <cfRule type="cellIs" dxfId="678" priority="756" operator="equal">
      <formula>"CAT_MENU"</formula>
    </cfRule>
  </conditionalFormatting>
  <conditionalFormatting sqref="K1083">
    <cfRule type="containsText" dxfId="677" priority="754" operator="containsText" text="DISABLED">
      <formula>NOT(ISERROR(SEARCH("DISABLED",K1083)))</formula>
    </cfRule>
    <cfRule type="containsText" dxfId="676" priority="755" operator="containsText" text="ENABLED">
      <formula>NOT(ISERROR(SEARCH("ENABLED",K1083)))</formula>
    </cfRule>
  </conditionalFormatting>
  <conditionalFormatting sqref="J1084">
    <cfRule type="containsText" dxfId="675" priority="751" operator="containsText" text="DISABLED">
      <formula>NOT(ISERROR(SEARCH("DISABLED",J1084)))</formula>
    </cfRule>
    <cfRule type="containsText" dxfId="674" priority="752" operator="containsText" text="ENABLED">
      <formula>NOT(ISERROR(SEARCH("ENABLED",J1084)))</formula>
    </cfRule>
  </conditionalFormatting>
  <conditionalFormatting sqref="X1084">
    <cfRule type="notContainsBlanks" dxfId="673" priority="750">
      <formula>LEN(TRIM(X1084))&gt;0</formula>
    </cfRule>
  </conditionalFormatting>
  <conditionalFormatting sqref="I1084">
    <cfRule type="cellIs" dxfId="672" priority="749" operator="equal">
      <formula>"CAT_MENU"</formula>
    </cfRule>
  </conditionalFormatting>
  <conditionalFormatting sqref="K1084">
    <cfRule type="containsText" dxfId="671" priority="747" operator="containsText" text="DISABLED">
      <formula>NOT(ISERROR(SEARCH("DISABLED",K1084)))</formula>
    </cfRule>
    <cfRule type="containsText" dxfId="670" priority="748" operator="containsText" text="ENABLED">
      <formula>NOT(ISERROR(SEARCH("ENABLED",K1084)))</formula>
    </cfRule>
  </conditionalFormatting>
  <conditionalFormatting sqref="J1086">
    <cfRule type="containsText" dxfId="669" priority="744" operator="containsText" text="DISABLED">
      <formula>NOT(ISERROR(SEARCH("DISABLED",J1086)))</formula>
    </cfRule>
    <cfRule type="containsText" dxfId="668" priority="745" operator="containsText" text="ENABLED">
      <formula>NOT(ISERROR(SEARCH("ENABLED",J1086)))</formula>
    </cfRule>
  </conditionalFormatting>
  <conditionalFormatting sqref="X1086">
    <cfRule type="notContainsBlanks" dxfId="667" priority="743">
      <formula>LEN(TRIM(X1086))&gt;0</formula>
    </cfRule>
  </conditionalFormatting>
  <conditionalFormatting sqref="I1086">
    <cfRule type="cellIs" dxfId="666" priority="742" operator="equal">
      <formula>"CAT_MENU"</formula>
    </cfRule>
  </conditionalFormatting>
  <conditionalFormatting sqref="K1086">
    <cfRule type="containsText" dxfId="665" priority="740" operator="containsText" text="DISABLED">
      <formula>NOT(ISERROR(SEARCH("DISABLED",K1086)))</formula>
    </cfRule>
    <cfRule type="containsText" dxfId="664" priority="741" operator="containsText" text="ENABLED">
      <formula>NOT(ISERROR(SEARCH("ENABLED",K1086)))</formula>
    </cfRule>
  </conditionalFormatting>
  <conditionalFormatting sqref="J1087">
    <cfRule type="containsText" dxfId="663" priority="737" operator="containsText" text="DISABLED">
      <formula>NOT(ISERROR(SEARCH("DISABLED",J1087)))</formula>
    </cfRule>
    <cfRule type="containsText" dxfId="662" priority="738" operator="containsText" text="ENABLED">
      <formula>NOT(ISERROR(SEARCH("ENABLED",J1087)))</formula>
    </cfRule>
  </conditionalFormatting>
  <conditionalFormatting sqref="X1087">
    <cfRule type="notContainsBlanks" dxfId="661" priority="736">
      <formula>LEN(TRIM(X1087))&gt;0</formula>
    </cfRule>
  </conditionalFormatting>
  <conditionalFormatting sqref="I1087">
    <cfRule type="cellIs" dxfId="660" priority="735" operator="equal">
      <formula>"CAT_MENU"</formula>
    </cfRule>
  </conditionalFormatting>
  <conditionalFormatting sqref="K1087">
    <cfRule type="containsText" dxfId="659" priority="733" operator="containsText" text="DISABLED">
      <formula>NOT(ISERROR(SEARCH("DISABLED",K1087)))</formula>
    </cfRule>
    <cfRule type="containsText" dxfId="658" priority="734" operator="containsText" text="ENABLED">
      <formula>NOT(ISERROR(SEARCH("ENABLED",K1087)))</formula>
    </cfRule>
  </conditionalFormatting>
  <conditionalFormatting sqref="J1180">
    <cfRule type="containsText" dxfId="657" priority="730" operator="containsText" text="DISABLED">
      <formula>NOT(ISERROR(SEARCH("DISABLED",J1180)))</formula>
    </cfRule>
    <cfRule type="containsText" dxfId="656" priority="731" operator="containsText" text="ENABLED">
      <formula>NOT(ISERROR(SEARCH("ENABLED",J1180)))</formula>
    </cfRule>
  </conditionalFormatting>
  <conditionalFormatting sqref="X1180">
    <cfRule type="notContainsBlanks" dxfId="655" priority="729">
      <formula>LEN(TRIM(X1180))&gt;0</formula>
    </cfRule>
  </conditionalFormatting>
  <conditionalFormatting sqref="I1180">
    <cfRule type="cellIs" dxfId="654" priority="728" operator="equal">
      <formula>"CAT_MENU"</formula>
    </cfRule>
  </conditionalFormatting>
  <conditionalFormatting sqref="K1180">
    <cfRule type="containsText" dxfId="653" priority="726" operator="containsText" text="DISABLED">
      <formula>NOT(ISERROR(SEARCH("DISABLED",K1180)))</formula>
    </cfRule>
    <cfRule type="containsText" dxfId="652" priority="727" operator="containsText" text="ENABLED">
      <formula>NOT(ISERROR(SEARCH("ENABLED",K1180)))</formula>
    </cfRule>
  </conditionalFormatting>
  <conditionalFormatting sqref="J1181">
    <cfRule type="containsText" dxfId="651" priority="723" operator="containsText" text="DISABLED">
      <formula>NOT(ISERROR(SEARCH("DISABLED",J1181)))</formula>
    </cfRule>
    <cfRule type="containsText" dxfId="650" priority="724" operator="containsText" text="ENABLED">
      <formula>NOT(ISERROR(SEARCH("ENABLED",J1181)))</formula>
    </cfRule>
  </conditionalFormatting>
  <conditionalFormatting sqref="X1181">
    <cfRule type="notContainsBlanks" dxfId="649" priority="722">
      <formula>LEN(TRIM(X1181))&gt;0</formula>
    </cfRule>
  </conditionalFormatting>
  <conditionalFormatting sqref="I1181">
    <cfRule type="cellIs" dxfId="648" priority="721" operator="equal">
      <formula>"CAT_MENU"</formula>
    </cfRule>
  </conditionalFormatting>
  <conditionalFormatting sqref="K1181">
    <cfRule type="containsText" dxfId="647" priority="719" operator="containsText" text="DISABLED">
      <formula>NOT(ISERROR(SEARCH("DISABLED",K1181)))</formula>
    </cfRule>
    <cfRule type="containsText" dxfId="646" priority="720" operator="containsText" text="ENABLED">
      <formula>NOT(ISERROR(SEARCH("ENABLED",K1181)))</formula>
    </cfRule>
  </conditionalFormatting>
  <conditionalFormatting sqref="J1182">
    <cfRule type="containsText" dxfId="645" priority="716" operator="containsText" text="DISABLED">
      <formula>NOT(ISERROR(SEARCH("DISABLED",J1182)))</formula>
    </cfRule>
    <cfRule type="containsText" dxfId="644" priority="717" operator="containsText" text="ENABLED">
      <formula>NOT(ISERROR(SEARCH("ENABLED",J1182)))</formula>
    </cfRule>
  </conditionalFormatting>
  <conditionalFormatting sqref="X1182">
    <cfRule type="notContainsBlanks" dxfId="643" priority="715">
      <formula>LEN(TRIM(X1182))&gt;0</formula>
    </cfRule>
  </conditionalFormatting>
  <conditionalFormatting sqref="I1182">
    <cfRule type="cellIs" dxfId="642" priority="714" operator="equal">
      <formula>"CAT_MENU"</formula>
    </cfRule>
  </conditionalFormatting>
  <conditionalFormatting sqref="K1182">
    <cfRule type="containsText" dxfId="641" priority="712" operator="containsText" text="DISABLED">
      <formula>NOT(ISERROR(SEARCH("DISABLED",K1182)))</formula>
    </cfRule>
    <cfRule type="containsText" dxfId="640" priority="713" operator="containsText" text="ENABLED">
      <formula>NOT(ISERROR(SEARCH("ENABLED",K1182)))</formula>
    </cfRule>
  </conditionalFormatting>
  <conditionalFormatting sqref="J1183">
    <cfRule type="containsText" dxfId="639" priority="709" operator="containsText" text="DISABLED">
      <formula>NOT(ISERROR(SEARCH("DISABLED",J1183)))</formula>
    </cfRule>
    <cfRule type="containsText" dxfId="638" priority="710" operator="containsText" text="ENABLED">
      <formula>NOT(ISERROR(SEARCH("ENABLED",J1183)))</formula>
    </cfRule>
  </conditionalFormatting>
  <conditionalFormatting sqref="X1183">
    <cfRule type="notContainsBlanks" dxfId="637" priority="708">
      <formula>LEN(TRIM(X1183))&gt;0</formula>
    </cfRule>
  </conditionalFormatting>
  <conditionalFormatting sqref="I1183">
    <cfRule type="cellIs" dxfId="636" priority="707" operator="equal">
      <formula>"CAT_MENU"</formula>
    </cfRule>
  </conditionalFormatting>
  <conditionalFormatting sqref="K1183">
    <cfRule type="containsText" dxfId="635" priority="705" operator="containsText" text="DISABLED">
      <formula>NOT(ISERROR(SEARCH("DISABLED",K1183)))</formula>
    </cfRule>
    <cfRule type="containsText" dxfId="634" priority="706" operator="containsText" text="ENABLED">
      <formula>NOT(ISERROR(SEARCH("ENABLED",K1183)))</formula>
    </cfRule>
  </conditionalFormatting>
  <conditionalFormatting sqref="J1184">
    <cfRule type="containsText" dxfId="633" priority="702" operator="containsText" text="DISABLED">
      <formula>NOT(ISERROR(SEARCH("DISABLED",J1184)))</formula>
    </cfRule>
    <cfRule type="containsText" dxfId="632" priority="703" operator="containsText" text="ENABLED">
      <formula>NOT(ISERROR(SEARCH("ENABLED",J1184)))</formula>
    </cfRule>
  </conditionalFormatting>
  <conditionalFormatting sqref="X1184">
    <cfRule type="notContainsBlanks" dxfId="631" priority="701">
      <formula>LEN(TRIM(X1184))&gt;0</formula>
    </cfRule>
  </conditionalFormatting>
  <conditionalFormatting sqref="I1184">
    <cfRule type="cellIs" dxfId="630" priority="700" operator="equal">
      <formula>"CAT_MENU"</formula>
    </cfRule>
  </conditionalFormatting>
  <conditionalFormatting sqref="K1184">
    <cfRule type="containsText" dxfId="629" priority="698" operator="containsText" text="DISABLED">
      <formula>NOT(ISERROR(SEARCH("DISABLED",K1184)))</formula>
    </cfRule>
    <cfRule type="containsText" dxfId="628" priority="699" operator="containsText" text="ENABLED">
      <formula>NOT(ISERROR(SEARCH("ENABLED",K1184)))</formula>
    </cfRule>
  </conditionalFormatting>
  <conditionalFormatting sqref="J1185">
    <cfRule type="containsText" dxfId="627" priority="695" operator="containsText" text="DISABLED">
      <formula>NOT(ISERROR(SEARCH("DISABLED",J1185)))</formula>
    </cfRule>
    <cfRule type="containsText" dxfId="626" priority="696" operator="containsText" text="ENABLED">
      <formula>NOT(ISERROR(SEARCH("ENABLED",J1185)))</formula>
    </cfRule>
  </conditionalFormatting>
  <conditionalFormatting sqref="X1185">
    <cfRule type="notContainsBlanks" dxfId="625" priority="694">
      <formula>LEN(TRIM(X1185))&gt;0</formula>
    </cfRule>
  </conditionalFormatting>
  <conditionalFormatting sqref="I1185">
    <cfRule type="cellIs" dxfId="624" priority="693" operator="equal">
      <formula>"CAT_MENU"</formula>
    </cfRule>
  </conditionalFormatting>
  <conditionalFormatting sqref="K1185">
    <cfRule type="containsText" dxfId="623" priority="691" operator="containsText" text="DISABLED">
      <formula>NOT(ISERROR(SEARCH("DISABLED",K1185)))</formula>
    </cfRule>
    <cfRule type="containsText" dxfId="622" priority="692" operator="containsText" text="ENABLED">
      <formula>NOT(ISERROR(SEARCH("ENABLED",K1185)))</formula>
    </cfRule>
  </conditionalFormatting>
  <conditionalFormatting sqref="J1186">
    <cfRule type="containsText" dxfId="621" priority="688" operator="containsText" text="DISABLED">
      <formula>NOT(ISERROR(SEARCH("DISABLED",J1186)))</formula>
    </cfRule>
    <cfRule type="containsText" dxfId="620" priority="689" operator="containsText" text="ENABLED">
      <formula>NOT(ISERROR(SEARCH("ENABLED",J1186)))</formula>
    </cfRule>
  </conditionalFormatting>
  <conditionalFormatting sqref="X1186">
    <cfRule type="notContainsBlanks" dxfId="619" priority="687">
      <formula>LEN(TRIM(X1186))&gt;0</formula>
    </cfRule>
  </conditionalFormatting>
  <conditionalFormatting sqref="I1186">
    <cfRule type="cellIs" dxfId="618" priority="686" operator="equal">
      <formula>"CAT_MENU"</formula>
    </cfRule>
  </conditionalFormatting>
  <conditionalFormatting sqref="K1186">
    <cfRule type="containsText" dxfId="617" priority="684" operator="containsText" text="DISABLED">
      <formula>NOT(ISERROR(SEARCH("DISABLED",K1186)))</formula>
    </cfRule>
    <cfRule type="containsText" dxfId="616" priority="685" operator="containsText" text="ENABLED">
      <formula>NOT(ISERROR(SEARCH("ENABLED",K1186)))</formula>
    </cfRule>
  </conditionalFormatting>
  <conditionalFormatting sqref="J1187">
    <cfRule type="containsText" dxfId="615" priority="681" operator="containsText" text="DISABLED">
      <formula>NOT(ISERROR(SEARCH("DISABLED",J1187)))</formula>
    </cfRule>
    <cfRule type="containsText" dxfId="614" priority="682" operator="containsText" text="ENABLED">
      <formula>NOT(ISERROR(SEARCH("ENABLED",J1187)))</formula>
    </cfRule>
  </conditionalFormatting>
  <conditionalFormatting sqref="X1187">
    <cfRule type="notContainsBlanks" dxfId="613" priority="680">
      <formula>LEN(TRIM(X1187))&gt;0</formula>
    </cfRule>
  </conditionalFormatting>
  <conditionalFormatting sqref="I1187">
    <cfRule type="cellIs" dxfId="612" priority="679" operator="equal">
      <formula>"CAT_MENU"</formula>
    </cfRule>
  </conditionalFormatting>
  <conditionalFormatting sqref="K1187">
    <cfRule type="containsText" dxfId="611" priority="677" operator="containsText" text="DISABLED">
      <formula>NOT(ISERROR(SEARCH("DISABLED",K1187)))</formula>
    </cfRule>
    <cfRule type="containsText" dxfId="610" priority="678" operator="containsText" text="ENABLED">
      <formula>NOT(ISERROR(SEARCH("ENABLED",K1187)))</formula>
    </cfRule>
  </conditionalFormatting>
  <conditionalFormatting sqref="J1188">
    <cfRule type="containsText" dxfId="609" priority="674" operator="containsText" text="DISABLED">
      <formula>NOT(ISERROR(SEARCH("DISABLED",J1188)))</formula>
    </cfRule>
    <cfRule type="containsText" dxfId="608" priority="675" operator="containsText" text="ENABLED">
      <formula>NOT(ISERROR(SEARCH("ENABLED",J1188)))</formula>
    </cfRule>
  </conditionalFormatting>
  <conditionalFormatting sqref="X1188">
    <cfRule type="notContainsBlanks" dxfId="607" priority="673">
      <formula>LEN(TRIM(X1188))&gt;0</formula>
    </cfRule>
  </conditionalFormatting>
  <conditionalFormatting sqref="I1188">
    <cfRule type="cellIs" dxfId="606" priority="672" operator="equal">
      <formula>"CAT_MENU"</formula>
    </cfRule>
  </conditionalFormatting>
  <conditionalFormatting sqref="K1188">
    <cfRule type="containsText" dxfId="605" priority="670" operator="containsText" text="DISABLED">
      <formula>NOT(ISERROR(SEARCH("DISABLED",K1188)))</formula>
    </cfRule>
    <cfRule type="containsText" dxfId="604" priority="671" operator="containsText" text="ENABLED">
      <formula>NOT(ISERROR(SEARCH("ENABLED",K1188)))</formula>
    </cfRule>
  </conditionalFormatting>
  <conditionalFormatting sqref="J1192">
    <cfRule type="containsText" dxfId="603" priority="667" operator="containsText" text="DISABLED">
      <formula>NOT(ISERROR(SEARCH("DISABLED",J1192)))</formula>
    </cfRule>
    <cfRule type="containsText" dxfId="602" priority="668" operator="containsText" text="ENABLED">
      <formula>NOT(ISERROR(SEARCH("ENABLED",J1192)))</formula>
    </cfRule>
  </conditionalFormatting>
  <conditionalFormatting sqref="X1192">
    <cfRule type="notContainsBlanks" dxfId="601" priority="666">
      <formula>LEN(TRIM(X1192))&gt;0</formula>
    </cfRule>
  </conditionalFormatting>
  <conditionalFormatting sqref="I1192">
    <cfRule type="cellIs" dxfId="600" priority="665" operator="equal">
      <formula>"CAT_MENU"</formula>
    </cfRule>
  </conditionalFormatting>
  <conditionalFormatting sqref="K1192">
    <cfRule type="containsText" dxfId="599" priority="663" operator="containsText" text="DISABLED">
      <formula>NOT(ISERROR(SEARCH("DISABLED",K1192)))</formula>
    </cfRule>
    <cfRule type="containsText" dxfId="598" priority="664" operator="containsText" text="ENABLED">
      <formula>NOT(ISERROR(SEARCH("ENABLED",K1192)))</formula>
    </cfRule>
  </conditionalFormatting>
  <conditionalFormatting sqref="J1218">
    <cfRule type="containsText" dxfId="597" priority="660" operator="containsText" text="DISABLED">
      <formula>NOT(ISERROR(SEARCH("DISABLED",J1218)))</formula>
    </cfRule>
    <cfRule type="containsText" dxfId="596" priority="661" operator="containsText" text="ENABLED">
      <formula>NOT(ISERROR(SEARCH("ENABLED",J1218)))</formula>
    </cfRule>
  </conditionalFormatting>
  <conditionalFormatting sqref="X1218">
    <cfRule type="notContainsBlanks" dxfId="595" priority="659">
      <formula>LEN(TRIM(X1218))&gt;0</formula>
    </cfRule>
  </conditionalFormatting>
  <conditionalFormatting sqref="I1218">
    <cfRule type="cellIs" dxfId="594" priority="658" operator="equal">
      <formula>"CAT_MENU"</formula>
    </cfRule>
  </conditionalFormatting>
  <conditionalFormatting sqref="K1218">
    <cfRule type="containsText" dxfId="593" priority="656" operator="containsText" text="DISABLED">
      <formula>NOT(ISERROR(SEARCH("DISABLED",K1218)))</formula>
    </cfRule>
    <cfRule type="containsText" dxfId="592" priority="657" operator="containsText" text="ENABLED">
      <formula>NOT(ISERROR(SEARCH("ENABLED",K1218)))</formula>
    </cfRule>
  </conditionalFormatting>
  <conditionalFormatting sqref="J1219">
    <cfRule type="containsText" dxfId="591" priority="653" operator="containsText" text="DISABLED">
      <formula>NOT(ISERROR(SEARCH("DISABLED",J1219)))</formula>
    </cfRule>
    <cfRule type="containsText" dxfId="590" priority="654" operator="containsText" text="ENABLED">
      <formula>NOT(ISERROR(SEARCH("ENABLED",J1219)))</formula>
    </cfRule>
  </conditionalFormatting>
  <conditionalFormatting sqref="X1219">
    <cfRule type="notContainsBlanks" dxfId="589" priority="652">
      <formula>LEN(TRIM(X1219))&gt;0</formula>
    </cfRule>
  </conditionalFormatting>
  <conditionalFormatting sqref="I1219">
    <cfRule type="cellIs" dxfId="588" priority="651" operator="equal">
      <formula>"CAT_MENU"</formula>
    </cfRule>
  </conditionalFormatting>
  <conditionalFormatting sqref="K1219">
    <cfRule type="containsText" dxfId="587" priority="649" operator="containsText" text="DISABLED">
      <formula>NOT(ISERROR(SEARCH("DISABLED",K1219)))</formula>
    </cfRule>
    <cfRule type="containsText" dxfId="586" priority="650" operator="containsText" text="ENABLED">
      <formula>NOT(ISERROR(SEARCH("ENABLED",K1219)))</formula>
    </cfRule>
  </conditionalFormatting>
  <conditionalFormatting sqref="J1220">
    <cfRule type="containsText" dxfId="585" priority="646" operator="containsText" text="DISABLED">
      <formula>NOT(ISERROR(SEARCH("DISABLED",J1220)))</formula>
    </cfRule>
    <cfRule type="containsText" dxfId="584" priority="647" operator="containsText" text="ENABLED">
      <formula>NOT(ISERROR(SEARCH("ENABLED",J1220)))</formula>
    </cfRule>
  </conditionalFormatting>
  <conditionalFormatting sqref="X1220">
    <cfRule type="notContainsBlanks" dxfId="583" priority="645">
      <formula>LEN(TRIM(X1220))&gt;0</formula>
    </cfRule>
  </conditionalFormatting>
  <conditionalFormatting sqref="I1220">
    <cfRule type="cellIs" dxfId="582" priority="644" operator="equal">
      <formula>"CAT_MENU"</formula>
    </cfRule>
  </conditionalFormatting>
  <conditionalFormatting sqref="K1220">
    <cfRule type="containsText" dxfId="581" priority="642" operator="containsText" text="DISABLED">
      <formula>NOT(ISERROR(SEARCH("DISABLED",K1220)))</formula>
    </cfRule>
    <cfRule type="containsText" dxfId="580" priority="643" operator="containsText" text="ENABLED">
      <formula>NOT(ISERROR(SEARCH("ENABLED",K1220)))</formula>
    </cfRule>
  </conditionalFormatting>
  <conditionalFormatting sqref="J1221">
    <cfRule type="containsText" dxfId="579" priority="639" operator="containsText" text="DISABLED">
      <formula>NOT(ISERROR(SEARCH("DISABLED",J1221)))</formula>
    </cfRule>
    <cfRule type="containsText" dxfId="578" priority="640" operator="containsText" text="ENABLED">
      <formula>NOT(ISERROR(SEARCH("ENABLED",J1221)))</formula>
    </cfRule>
  </conditionalFormatting>
  <conditionalFormatting sqref="X1221">
    <cfRule type="notContainsBlanks" dxfId="577" priority="638">
      <formula>LEN(TRIM(X1221))&gt;0</formula>
    </cfRule>
  </conditionalFormatting>
  <conditionalFormatting sqref="I1221">
    <cfRule type="cellIs" dxfId="576" priority="637" operator="equal">
      <formula>"CAT_MENU"</formula>
    </cfRule>
  </conditionalFormatting>
  <conditionalFormatting sqref="K1221">
    <cfRule type="containsText" dxfId="575" priority="635" operator="containsText" text="DISABLED">
      <formula>NOT(ISERROR(SEARCH("DISABLED",K1221)))</formula>
    </cfRule>
    <cfRule type="containsText" dxfId="574" priority="636" operator="containsText" text="ENABLED">
      <formula>NOT(ISERROR(SEARCH("ENABLED",K1221)))</formula>
    </cfRule>
  </conditionalFormatting>
  <conditionalFormatting sqref="J1222">
    <cfRule type="containsText" dxfId="573" priority="632" operator="containsText" text="DISABLED">
      <formula>NOT(ISERROR(SEARCH("DISABLED",J1222)))</formula>
    </cfRule>
    <cfRule type="containsText" dxfId="572" priority="633" operator="containsText" text="ENABLED">
      <formula>NOT(ISERROR(SEARCH("ENABLED",J1222)))</formula>
    </cfRule>
  </conditionalFormatting>
  <conditionalFormatting sqref="X1222">
    <cfRule type="notContainsBlanks" dxfId="571" priority="631">
      <formula>LEN(TRIM(X1222))&gt;0</formula>
    </cfRule>
  </conditionalFormatting>
  <conditionalFormatting sqref="I1222">
    <cfRule type="cellIs" dxfId="570" priority="630" operator="equal">
      <formula>"CAT_MENU"</formula>
    </cfRule>
  </conditionalFormatting>
  <conditionalFormatting sqref="K1222">
    <cfRule type="containsText" dxfId="569" priority="628" operator="containsText" text="DISABLED">
      <formula>NOT(ISERROR(SEARCH("DISABLED",K1222)))</formula>
    </cfRule>
    <cfRule type="containsText" dxfId="568" priority="629" operator="containsText" text="ENABLED">
      <formula>NOT(ISERROR(SEARCH("ENABLED",K1222)))</formula>
    </cfRule>
  </conditionalFormatting>
  <conditionalFormatting sqref="J1223">
    <cfRule type="containsText" dxfId="567" priority="625" operator="containsText" text="DISABLED">
      <formula>NOT(ISERROR(SEARCH("DISABLED",J1223)))</formula>
    </cfRule>
    <cfRule type="containsText" dxfId="566" priority="626" operator="containsText" text="ENABLED">
      <formula>NOT(ISERROR(SEARCH("ENABLED",J1223)))</formula>
    </cfRule>
  </conditionalFormatting>
  <conditionalFormatting sqref="X1223">
    <cfRule type="notContainsBlanks" dxfId="565" priority="624">
      <formula>LEN(TRIM(X1223))&gt;0</formula>
    </cfRule>
  </conditionalFormatting>
  <conditionalFormatting sqref="I1223">
    <cfRule type="cellIs" dxfId="564" priority="623" operator="equal">
      <formula>"CAT_MENU"</formula>
    </cfRule>
  </conditionalFormatting>
  <conditionalFormatting sqref="K1223">
    <cfRule type="containsText" dxfId="563" priority="621" operator="containsText" text="DISABLED">
      <formula>NOT(ISERROR(SEARCH("DISABLED",K1223)))</formula>
    </cfRule>
    <cfRule type="containsText" dxfId="562" priority="622" operator="containsText" text="ENABLED">
      <formula>NOT(ISERROR(SEARCH("ENABLED",K1223)))</formula>
    </cfRule>
  </conditionalFormatting>
  <conditionalFormatting sqref="J1227">
    <cfRule type="containsText" dxfId="561" priority="618" operator="containsText" text="DISABLED">
      <formula>NOT(ISERROR(SEARCH("DISABLED",J1227)))</formula>
    </cfRule>
    <cfRule type="containsText" dxfId="560" priority="619" operator="containsText" text="ENABLED">
      <formula>NOT(ISERROR(SEARCH("ENABLED",J1227)))</formula>
    </cfRule>
  </conditionalFormatting>
  <conditionalFormatting sqref="X1227">
    <cfRule type="notContainsBlanks" dxfId="559" priority="617">
      <formula>LEN(TRIM(X1227))&gt;0</formula>
    </cfRule>
  </conditionalFormatting>
  <conditionalFormatting sqref="I1227">
    <cfRule type="cellIs" dxfId="558" priority="616" operator="equal">
      <formula>"CAT_MENU"</formula>
    </cfRule>
  </conditionalFormatting>
  <conditionalFormatting sqref="K1227">
    <cfRule type="containsText" dxfId="557" priority="614" operator="containsText" text="DISABLED">
      <formula>NOT(ISERROR(SEARCH("DISABLED",K1227)))</formula>
    </cfRule>
    <cfRule type="containsText" dxfId="556" priority="615" operator="containsText" text="ENABLED">
      <formula>NOT(ISERROR(SEARCH("ENABLED",K1227)))</formula>
    </cfRule>
  </conditionalFormatting>
  <conditionalFormatting sqref="J1298">
    <cfRule type="containsText" dxfId="555" priority="611" operator="containsText" text="DISABLED">
      <formula>NOT(ISERROR(SEARCH("DISABLED",J1298)))</formula>
    </cfRule>
    <cfRule type="containsText" dxfId="554" priority="612" operator="containsText" text="ENABLED">
      <formula>NOT(ISERROR(SEARCH("ENABLED",J1298)))</formula>
    </cfRule>
  </conditionalFormatting>
  <conditionalFormatting sqref="X1298">
    <cfRule type="notContainsBlanks" dxfId="553" priority="610">
      <formula>LEN(TRIM(X1298))&gt;0</formula>
    </cfRule>
  </conditionalFormatting>
  <conditionalFormatting sqref="I1298">
    <cfRule type="cellIs" dxfId="552" priority="609" operator="equal">
      <formula>"CAT_MENU"</formula>
    </cfRule>
  </conditionalFormatting>
  <conditionalFormatting sqref="K1298">
    <cfRule type="containsText" dxfId="551" priority="607" operator="containsText" text="DISABLED">
      <formula>NOT(ISERROR(SEARCH("DISABLED",K1298)))</formula>
    </cfRule>
    <cfRule type="containsText" dxfId="550" priority="608" operator="containsText" text="ENABLED">
      <formula>NOT(ISERROR(SEARCH("ENABLED",K1298)))</formula>
    </cfRule>
  </conditionalFormatting>
  <conditionalFormatting sqref="J1299">
    <cfRule type="containsText" dxfId="549" priority="604" operator="containsText" text="DISABLED">
      <formula>NOT(ISERROR(SEARCH("DISABLED",J1299)))</formula>
    </cfRule>
    <cfRule type="containsText" dxfId="548" priority="605" operator="containsText" text="ENABLED">
      <formula>NOT(ISERROR(SEARCH("ENABLED",J1299)))</formula>
    </cfRule>
  </conditionalFormatting>
  <conditionalFormatting sqref="X1299">
    <cfRule type="notContainsBlanks" dxfId="547" priority="603">
      <formula>LEN(TRIM(X1299))&gt;0</formula>
    </cfRule>
  </conditionalFormatting>
  <conditionalFormatting sqref="I1299">
    <cfRule type="cellIs" dxfId="546" priority="602" operator="equal">
      <formula>"CAT_MENU"</formula>
    </cfRule>
  </conditionalFormatting>
  <conditionalFormatting sqref="K1299">
    <cfRule type="containsText" dxfId="545" priority="600" operator="containsText" text="DISABLED">
      <formula>NOT(ISERROR(SEARCH("DISABLED",K1299)))</formula>
    </cfRule>
    <cfRule type="containsText" dxfId="544" priority="601" operator="containsText" text="ENABLED">
      <formula>NOT(ISERROR(SEARCH("ENABLED",K1299)))</formula>
    </cfRule>
  </conditionalFormatting>
  <conditionalFormatting sqref="J1300">
    <cfRule type="containsText" dxfId="543" priority="597" operator="containsText" text="DISABLED">
      <formula>NOT(ISERROR(SEARCH("DISABLED",J1300)))</formula>
    </cfRule>
    <cfRule type="containsText" dxfId="542" priority="598" operator="containsText" text="ENABLED">
      <formula>NOT(ISERROR(SEARCH("ENABLED",J1300)))</formula>
    </cfRule>
  </conditionalFormatting>
  <conditionalFormatting sqref="X1300">
    <cfRule type="notContainsBlanks" dxfId="541" priority="596">
      <formula>LEN(TRIM(X1300))&gt;0</formula>
    </cfRule>
  </conditionalFormatting>
  <conditionalFormatting sqref="I1300">
    <cfRule type="cellIs" dxfId="540" priority="595" operator="equal">
      <formula>"CAT_MENU"</formula>
    </cfRule>
  </conditionalFormatting>
  <conditionalFormatting sqref="K1300">
    <cfRule type="containsText" dxfId="539" priority="593" operator="containsText" text="DISABLED">
      <formula>NOT(ISERROR(SEARCH("DISABLED",K1300)))</formula>
    </cfRule>
    <cfRule type="containsText" dxfId="538" priority="594" operator="containsText" text="ENABLED">
      <formula>NOT(ISERROR(SEARCH("ENABLED",K1300)))</formula>
    </cfRule>
  </conditionalFormatting>
  <conditionalFormatting sqref="J1301">
    <cfRule type="containsText" dxfId="537" priority="590" operator="containsText" text="DISABLED">
      <formula>NOT(ISERROR(SEARCH("DISABLED",J1301)))</formula>
    </cfRule>
    <cfRule type="containsText" dxfId="536" priority="591" operator="containsText" text="ENABLED">
      <formula>NOT(ISERROR(SEARCH("ENABLED",J1301)))</formula>
    </cfRule>
  </conditionalFormatting>
  <conditionalFormatting sqref="X1301">
    <cfRule type="notContainsBlanks" dxfId="535" priority="589">
      <formula>LEN(TRIM(X1301))&gt;0</formula>
    </cfRule>
  </conditionalFormatting>
  <conditionalFormatting sqref="I1301">
    <cfRule type="cellIs" dxfId="534" priority="588" operator="equal">
      <formula>"CAT_MENU"</formula>
    </cfRule>
  </conditionalFormatting>
  <conditionalFormatting sqref="K1301">
    <cfRule type="containsText" dxfId="533" priority="586" operator="containsText" text="DISABLED">
      <formula>NOT(ISERROR(SEARCH("DISABLED",K1301)))</formula>
    </cfRule>
    <cfRule type="containsText" dxfId="532" priority="587" operator="containsText" text="ENABLED">
      <formula>NOT(ISERROR(SEARCH("ENABLED",K1301)))</formula>
    </cfRule>
  </conditionalFormatting>
  <conditionalFormatting sqref="J1302">
    <cfRule type="containsText" dxfId="531" priority="583" operator="containsText" text="DISABLED">
      <formula>NOT(ISERROR(SEARCH("DISABLED",J1302)))</formula>
    </cfRule>
    <cfRule type="containsText" dxfId="530" priority="584" operator="containsText" text="ENABLED">
      <formula>NOT(ISERROR(SEARCH("ENABLED",J1302)))</formula>
    </cfRule>
  </conditionalFormatting>
  <conditionalFormatting sqref="X1302">
    <cfRule type="notContainsBlanks" dxfId="529" priority="582">
      <formula>LEN(TRIM(X1302))&gt;0</formula>
    </cfRule>
  </conditionalFormatting>
  <conditionalFormatting sqref="I1302">
    <cfRule type="cellIs" dxfId="528" priority="581" operator="equal">
      <formula>"CAT_MENU"</formula>
    </cfRule>
  </conditionalFormatting>
  <conditionalFormatting sqref="K1302">
    <cfRule type="containsText" dxfId="527" priority="579" operator="containsText" text="DISABLED">
      <formula>NOT(ISERROR(SEARCH("DISABLED",K1302)))</formula>
    </cfRule>
    <cfRule type="containsText" dxfId="526" priority="580" operator="containsText" text="ENABLED">
      <formula>NOT(ISERROR(SEARCH("ENABLED",K1302)))</formula>
    </cfRule>
  </conditionalFormatting>
  <conditionalFormatting sqref="J1303">
    <cfRule type="containsText" dxfId="525" priority="576" operator="containsText" text="DISABLED">
      <formula>NOT(ISERROR(SEARCH("DISABLED",J1303)))</formula>
    </cfRule>
    <cfRule type="containsText" dxfId="524" priority="577" operator="containsText" text="ENABLED">
      <formula>NOT(ISERROR(SEARCH("ENABLED",J1303)))</formula>
    </cfRule>
  </conditionalFormatting>
  <conditionalFormatting sqref="X1303">
    <cfRule type="notContainsBlanks" dxfId="523" priority="575">
      <formula>LEN(TRIM(X1303))&gt;0</formula>
    </cfRule>
  </conditionalFormatting>
  <conditionalFormatting sqref="I1303">
    <cfRule type="cellIs" dxfId="522" priority="574" operator="equal">
      <formula>"CAT_MENU"</formula>
    </cfRule>
  </conditionalFormatting>
  <conditionalFormatting sqref="K1303">
    <cfRule type="containsText" dxfId="521" priority="572" operator="containsText" text="DISABLED">
      <formula>NOT(ISERROR(SEARCH("DISABLED",K1303)))</formula>
    </cfRule>
    <cfRule type="containsText" dxfId="520" priority="573" operator="containsText" text="ENABLED">
      <formula>NOT(ISERROR(SEARCH("ENABLED",K1303)))</formula>
    </cfRule>
  </conditionalFormatting>
  <conditionalFormatting sqref="J1304">
    <cfRule type="containsText" dxfId="519" priority="569" operator="containsText" text="DISABLED">
      <formula>NOT(ISERROR(SEARCH("DISABLED",J1304)))</formula>
    </cfRule>
    <cfRule type="containsText" dxfId="518" priority="570" operator="containsText" text="ENABLED">
      <formula>NOT(ISERROR(SEARCH("ENABLED",J1304)))</formula>
    </cfRule>
  </conditionalFormatting>
  <conditionalFormatting sqref="X1304">
    <cfRule type="notContainsBlanks" dxfId="517" priority="568">
      <formula>LEN(TRIM(X1304))&gt;0</formula>
    </cfRule>
  </conditionalFormatting>
  <conditionalFormatting sqref="I1304">
    <cfRule type="cellIs" dxfId="516" priority="567" operator="equal">
      <formula>"CAT_MENU"</formula>
    </cfRule>
  </conditionalFormatting>
  <conditionalFormatting sqref="K1304">
    <cfRule type="containsText" dxfId="515" priority="565" operator="containsText" text="DISABLED">
      <formula>NOT(ISERROR(SEARCH("DISABLED",K1304)))</formula>
    </cfRule>
    <cfRule type="containsText" dxfId="514" priority="566" operator="containsText" text="ENABLED">
      <formula>NOT(ISERROR(SEARCH("ENABLED",K1304)))</formula>
    </cfRule>
  </conditionalFormatting>
  <conditionalFormatting sqref="J1305">
    <cfRule type="containsText" dxfId="513" priority="562" operator="containsText" text="DISABLED">
      <formula>NOT(ISERROR(SEARCH("DISABLED",J1305)))</formula>
    </cfRule>
    <cfRule type="containsText" dxfId="512" priority="563" operator="containsText" text="ENABLED">
      <formula>NOT(ISERROR(SEARCH("ENABLED",J1305)))</formula>
    </cfRule>
  </conditionalFormatting>
  <conditionalFormatting sqref="X1305">
    <cfRule type="notContainsBlanks" dxfId="511" priority="561">
      <formula>LEN(TRIM(X1305))&gt;0</formula>
    </cfRule>
  </conditionalFormatting>
  <conditionalFormatting sqref="I1305">
    <cfRule type="cellIs" dxfId="510" priority="560" operator="equal">
      <formula>"CAT_MENU"</formula>
    </cfRule>
  </conditionalFormatting>
  <conditionalFormatting sqref="K1305">
    <cfRule type="containsText" dxfId="509" priority="558" operator="containsText" text="DISABLED">
      <formula>NOT(ISERROR(SEARCH("DISABLED",K1305)))</formula>
    </cfRule>
    <cfRule type="containsText" dxfId="508" priority="559" operator="containsText" text="ENABLED">
      <formula>NOT(ISERROR(SEARCH("ENABLED",K1305)))</formula>
    </cfRule>
  </conditionalFormatting>
  <conditionalFormatting sqref="J1306">
    <cfRule type="containsText" dxfId="507" priority="555" operator="containsText" text="DISABLED">
      <formula>NOT(ISERROR(SEARCH("DISABLED",J1306)))</formula>
    </cfRule>
    <cfRule type="containsText" dxfId="506" priority="556" operator="containsText" text="ENABLED">
      <formula>NOT(ISERROR(SEARCH("ENABLED",J1306)))</formula>
    </cfRule>
  </conditionalFormatting>
  <conditionalFormatting sqref="X1306">
    <cfRule type="notContainsBlanks" dxfId="505" priority="554">
      <formula>LEN(TRIM(X1306))&gt;0</formula>
    </cfRule>
  </conditionalFormatting>
  <conditionalFormatting sqref="I1306">
    <cfRule type="cellIs" dxfId="504" priority="553" operator="equal">
      <formula>"CAT_MENU"</formula>
    </cfRule>
  </conditionalFormatting>
  <conditionalFormatting sqref="K1306">
    <cfRule type="containsText" dxfId="503" priority="551" operator="containsText" text="DISABLED">
      <formula>NOT(ISERROR(SEARCH("DISABLED",K1306)))</formula>
    </cfRule>
    <cfRule type="containsText" dxfId="502" priority="552" operator="containsText" text="ENABLED">
      <formula>NOT(ISERROR(SEARCH("ENABLED",K1306)))</formula>
    </cfRule>
  </conditionalFormatting>
  <conditionalFormatting sqref="J1307">
    <cfRule type="containsText" dxfId="501" priority="548" operator="containsText" text="DISABLED">
      <formula>NOT(ISERROR(SEARCH("DISABLED",J1307)))</formula>
    </cfRule>
    <cfRule type="containsText" dxfId="500" priority="549" operator="containsText" text="ENABLED">
      <formula>NOT(ISERROR(SEARCH("ENABLED",J1307)))</formula>
    </cfRule>
  </conditionalFormatting>
  <conditionalFormatting sqref="X1307">
    <cfRule type="notContainsBlanks" dxfId="499" priority="547">
      <formula>LEN(TRIM(X1307))&gt;0</formula>
    </cfRule>
  </conditionalFormatting>
  <conditionalFormatting sqref="I1307">
    <cfRule type="cellIs" dxfId="498" priority="546" operator="equal">
      <formula>"CAT_MENU"</formula>
    </cfRule>
  </conditionalFormatting>
  <conditionalFormatting sqref="K1307">
    <cfRule type="containsText" dxfId="497" priority="544" operator="containsText" text="DISABLED">
      <formula>NOT(ISERROR(SEARCH("DISABLED",K1307)))</formula>
    </cfRule>
    <cfRule type="containsText" dxfId="496" priority="545" operator="containsText" text="ENABLED">
      <formula>NOT(ISERROR(SEARCH("ENABLED",K1307)))</formula>
    </cfRule>
  </conditionalFormatting>
  <conditionalFormatting sqref="J1308">
    <cfRule type="containsText" dxfId="495" priority="541" operator="containsText" text="DISABLED">
      <formula>NOT(ISERROR(SEARCH("DISABLED",J1308)))</formula>
    </cfRule>
    <cfRule type="containsText" dxfId="494" priority="542" operator="containsText" text="ENABLED">
      <formula>NOT(ISERROR(SEARCH("ENABLED",J1308)))</formula>
    </cfRule>
  </conditionalFormatting>
  <conditionalFormatting sqref="X1308">
    <cfRule type="notContainsBlanks" dxfId="493" priority="540">
      <formula>LEN(TRIM(X1308))&gt;0</formula>
    </cfRule>
  </conditionalFormatting>
  <conditionalFormatting sqref="I1308">
    <cfRule type="cellIs" dxfId="492" priority="539" operator="equal">
      <formula>"CAT_MENU"</formula>
    </cfRule>
  </conditionalFormatting>
  <conditionalFormatting sqref="K1308">
    <cfRule type="containsText" dxfId="491" priority="537" operator="containsText" text="DISABLED">
      <formula>NOT(ISERROR(SEARCH("DISABLED",K1308)))</formula>
    </cfRule>
    <cfRule type="containsText" dxfId="490" priority="538" operator="containsText" text="ENABLED">
      <formula>NOT(ISERROR(SEARCH("ENABLED",K1308)))</formula>
    </cfRule>
  </conditionalFormatting>
  <conditionalFormatting sqref="J1309">
    <cfRule type="containsText" dxfId="489" priority="534" operator="containsText" text="DISABLED">
      <formula>NOT(ISERROR(SEARCH("DISABLED",J1309)))</formula>
    </cfRule>
    <cfRule type="containsText" dxfId="488" priority="535" operator="containsText" text="ENABLED">
      <formula>NOT(ISERROR(SEARCH("ENABLED",J1309)))</formula>
    </cfRule>
  </conditionalFormatting>
  <conditionalFormatting sqref="X1309">
    <cfRule type="notContainsBlanks" dxfId="487" priority="533">
      <formula>LEN(TRIM(X1309))&gt;0</formula>
    </cfRule>
  </conditionalFormatting>
  <conditionalFormatting sqref="I1309">
    <cfRule type="cellIs" dxfId="486" priority="532" operator="equal">
      <formula>"CAT_MENU"</formula>
    </cfRule>
  </conditionalFormatting>
  <conditionalFormatting sqref="K1309">
    <cfRule type="containsText" dxfId="485" priority="530" operator="containsText" text="DISABLED">
      <formula>NOT(ISERROR(SEARCH("DISABLED",K1309)))</formula>
    </cfRule>
    <cfRule type="containsText" dxfId="484" priority="531" operator="containsText" text="ENABLED">
      <formula>NOT(ISERROR(SEARCH("ENABLED",K1309)))</formula>
    </cfRule>
  </conditionalFormatting>
  <conditionalFormatting sqref="J1310">
    <cfRule type="containsText" dxfId="483" priority="527" operator="containsText" text="DISABLED">
      <formula>NOT(ISERROR(SEARCH("DISABLED",J1310)))</formula>
    </cfRule>
    <cfRule type="containsText" dxfId="482" priority="528" operator="containsText" text="ENABLED">
      <formula>NOT(ISERROR(SEARCH("ENABLED",J1310)))</formula>
    </cfRule>
  </conditionalFormatting>
  <conditionalFormatting sqref="X1310">
    <cfRule type="notContainsBlanks" dxfId="481" priority="526">
      <formula>LEN(TRIM(X1310))&gt;0</formula>
    </cfRule>
  </conditionalFormatting>
  <conditionalFormatting sqref="I1310">
    <cfRule type="cellIs" dxfId="480" priority="525" operator="equal">
      <formula>"CAT_MENU"</formula>
    </cfRule>
  </conditionalFormatting>
  <conditionalFormatting sqref="K1310">
    <cfRule type="containsText" dxfId="479" priority="523" operator="containsText" text="DISABLED">
      <formula>NOT(ISERROR(SEARCH("DISABLED",K1310)))</formula>
    </cfRule>
    <cfRule type="containsText" dxfId="478" priority="524" operator="containsText" text="ENABLED">
      <formula>NOT(ISERROR(SEARCH("ENABLED",K1310)))</formula>
    </cfRule>
  </conditionalFormatting>
  <conditionalFormatting sqref="J1311">
    <cfRule type="containsText" dxfId="477" priority="520" operator="containsText" text="DISABLED">
      <formula>NOT(ISERROR(SEARCH("DISABLED",J1311)))</formula>
    </cfRule>
    <cfRule type="containsText" dxfId="476" priority="521" operator="containsText" text="ENABLED">
      <formula>NOT(ISERROR(SEARCH("ENABLED",J1311)))</formula>
    </cfRule>
  </conditionalFormatting>
  <conditionalFormatting sqref="X1311">
    <cfRule type="notContainsBlanks" dxfId="475" priority="519">
      <formula>LEN(TRIM(X1311))&gt;0</formula>
    </cfRule>
  </conditionalFormatting>
  <conditionalFormatting sqref="I1311">
    <cfRule type="cellIs" dxfId="474" priority="518" operator="equal">
      <formula>"CAT_MENU"</formula>
    </cfRule>
  </conditionalFormatting>
  <conditionalFormatting sqref="K1311">
    <cfRule type="containsText" dxfId="473" priority="516" operator="containsText" text="DISABLED">
      <formula>NOT(ISERROR(SEARCH("DISABLED",K1311)))</formula>
    </cfRule>
    <cfRule type="containsText" dxfId="472" priority="517" operator="containsText" text="ENABLED">
      <formula>NOT(ISERROR(SEARCH("ENABLED",K1311)))</formula>
    </cfRule>
  </conditionalFormatting>
  <conditionalFormatting sqref="J1312">
    <cfRule type="containsText" dxfId="471" priority="513" operator="containsText" text="DISABLED">
      <formula>NOT(ISERROR(SEARCH("DISABLED",J1312)))</formula>
    </cfRule>
    <cfRule type="containsText" dxfId="470" priority="514" operator="containsText" text="ENABLED">
      <formula>NOT(ISERROR(SEARCH("ENABLED",J1312)))</formula>
    </cfRule>
  </conditionalFormatting>
  <conditionalFormatting sqref="X1312">
    <cfRule type="notContainsBlanks" dxfId="469" priority="512">
      <formula>LEN(TRIM(X1312))&gt;0</formula>
    </cfRule>
  </conditionalFormatting>
  <conditionalFormatting sqref="I1312">
    <cfRule type="cellIs" dxfId="468" priority="511" operator="equal">
      <formula>"CAT_MENU"</formula>
    </cfRule>
  </conditionalFormatting>
  <conditionalFormatting sqref="K1312">
    <cfRule type="containsText" dxfId="467" priority="509" operator="containsText" text="DISABLED">
      <formula>NOT(ISERROR(SEARCH("DISABLED",K1312)))</formula>
    </cfRule>
    <cfRule type="containsText" dxfId="466" priority="510" operator="containsText" text="ENABLED">
      <formula>NOT(ISERROR(SEARCH("ENABLED",K1312)))</formula>
    </cfRule>
  </conditionalFormatting>
  <conditionalFormatting sqref="J1313">
    <cfRule type="containsText" dxfId="465" priority="506" operator="containsText" text="DISABLED">
      <formula>NOT(ISERROR(SEARCH("DISABLED",J1313)))</formula>
    </cfRule>
    <cfRule type="containsText" dxfId="464" priority="507" operator="containsText" text="ENABLED">
      <formula>NOT(ISERROR(SEARCH("ENABLED",J1313)))</formula>
    </cfRule>
  </conditionalFormatting>
  <conditionalFormatting sqref="X1313">
    <cfRule type="notContainsBlanks" dxfId="463" priority="505">
      <formula>LEN(TRIM(X1313))&gt;0</formula>
    </cfRule>
  </conditionalFormatting>
  <conditionalFormatting sqref="I1313">
    <cfRule type="cellIs" dxfId="462" priority="504" operator="equal">
      <formula>"CAT_MENU"</formula>
    </cfRule>
  </conditionalFormatting>
  <conditionalFormatting sqref="K1313">
    <cfRule type="containsText" dxfId="461" priority="502" operator="containsText" text="DISABLED">
      <formula>NOT(ISERROR(SEARCH("DISABLED",K1313)))</formula>
    </cfRule>
    <cfRule type="containsText" dxfId="460" priority="503" operator="containsText" text="ENABLED">
      <formula>NOT(ISERROR(SEARCH("ENABLED",K1313)))</formula>
    </cfRule>
  </conditionalFormatting>
  <conditionalFormatting sqref="J1314">
    <cfRule type="containsText" dxfId="459" priority="499" operator="containsText" text="DISABLED">
      <formula>NOT(ISERROR(SEARCH("DISABLED",J1314)))</formula>
    </cfRule>
    <cfRule type="containsText" dxfId="458" priority="500" operator="containsText" text="ENABLED">
      <formula>NOT(ISERROR(SEARCH("ENABLED",J1314)))</formula>
    </cfRule>
  </conditionalFormatting>
  <conditionalFormatting sqref="X1314">
    <cfRule type="notContainsBlanks" dxfId="457" priority="498">
      <formula>LEN(TRIM(X1314))&gt;0</formula>
    </cfRule>
  </conditionalFormatting>
  <conditionalFormatting sqref="I1314">
    <cfRule type="cellIs" dxfId="456" priority="497" operator="equal">
      <formula>"CAT_MENU"</formula>
    </cfRule>
  </conditionalFormatting>
  <conditionalFormatting sqref="K1314">
    <cfRule type="containsText" dxfId="455" priority="495" operator="containsText" text="DISABLED">
      <formula>NOT(ISERROR(SEARCH("DISABLED",K1314)))</formula>
    </cfRule>
    <cfRule type="containsText" dxfId="454" priority="496" operator="containsText" text="ENABLED">
      <formula>NOT(ISERROR(SEARCH("ENABLED",K1314)))</formula>
    </cfRule>
  </conditionalFormatting>
  <conditionalFormatting sqref="J1315">
    <cfRule type="containsText" dxfId="453" priority="492" operator="containsText" text="DISABLED">
      <formula>NOT(ISERROR(SEARCH("DISABLED",J1315)))</formula>
    </cfRule>
    <cfRule type="containsText" dxfId="452" priority="493" operator="containsText" text="ENABLED">
      <formula>NOT(ISERROR(SEARCH("ENABLED",J1315)))</formula>
    </cfRule>
  </conditionalFormatting>
  <conditionalFormatting sqref="X1315">
    <cfRule type="notContainsBlanks" dxfId="451" priority="491">
      <formula>LEN(TRIM(X1315))&gt;0</formula>
    </cfRule>
  </conditionalFormatting>
  <conditionalFormatting sqref="I1315">
    <cfRule type="cellIs" dxfId="450" priority="490" operator="equal">
      <formula>"CAT_MENU"</formula>
    </cfRule>
  </conditionalFormatting>
  <conditionalFormatting sqref="K1315">
    <cfRule type="containsText" dxfId="449" priority="488" operator="containsText" text="DISABLED">
      <formula>NOT(ISERROR(SEARCH("DISABLED",K1315)))</formula>
    </cfRule>
    <cfRule type="containsText" dxfId="448" priority="489" operator="containsText" text="ENABLED">
      <formula>NOT(ISERROR(SEARCH("ENABLED",K1315)))</formula>
    </cfRule>
  </conditionalFormatting>
  <conditionalFormatting sqref="J1316">
    <cfRule type="containsText" dxfId="447" priority="485" operator="containsText" text="DISABLED">
      <formula>NOT(ISERROR(SEARCH("DISABLED",J1316)))</formula>
    </cfRule>
    <cfRule type="containsText" dxfId="446" priority="486" operator="containsText" text="ENABLED">
      <formula>NOT(ISERROR(SEARCH("ENABLED",J1316)))</formula>
    </cfRule>
  </conditionalFormatting>
  <conditionalFormatting sqref="X1316">
    <cfRule type="notContainsBlanks" dxfId="445" priority="484">
      <formula>LEN(TRIM(X1316))&gt;0</formula>
    </cfRule>
  </conditionalFormatting>
  <conditionalFormatting sqref="I1316">
    <cfRule type="cellIs" dxfId="444" priority="483" operator="equal">
      <formula>"CAT_MENU"</formula>
    </cfRule>
  </conditionalFormatting>
  <conditionalFormatting sqref="K1316">
    <cfRule type="containsText" dxfId="443" priority="481" operator="containsText" text="DISABLED">
      <formula>NOT(ISERROR(SEARCH("DISABLED",K1316)))</formula>
    </cfRule>
    <cfRule type="containsText" dxfId="442" priority="482" operator="containsText" text="ENABLED">
      <formula>NOT(ISERROR(SEARCH("ENABLED",K1316)))</formula>
    </cfRule>
  </conditionalFormatting>
  <conditionalFormatting sqref="J1320">
    <cfRule type="containsText" dxfId="441" priority="478" operator="containsText" text="DISABLED">
      <formula>NOT(ISERROR(SEARCH("DISABLED",J1320)))</formula>
    </cfRule>
    <cfRule type="containsText" dxfId="440" priority="479" operator="containsText" text="ENABLED">
      <formula>NOT(ISERROR(SEARCH("ENABLED",J1320)))</formula>
    </cfRule>
  </conditionalFormatting>
  <conditionalFormatting sqref="X1320">
    <cfRule type="notContainsBlanks" dxfId="439" priority="477">
      <formula>LEN(TRIM(X1320))&gt;0</formula>
    </cfRule>
  </conditionalFormatting>
  <conditionalFormatting sqref="I1320">
    <cfRule type="cellIs" dxfId="438" priority="476" operator="equal">
      <formula>"CAT_MENU"</formula>
    </cfRule>
  </conditionalFormatting>
  <conditionalFormatting sqref="K1320">
    <cfRule type="containsText" dxfId="437" priority="474" operator="containsText" text="DISABLED">
      <formula>NOT(ISERROR(SEARCH("DISABLED",K1320)))</formula>
    </cfRule>
    <cfRule type="containsText" dxfId="436" priority="475" operator="containsText" text="ENABLED">
      <formula>NOT(ISERROR(SEARCH("ENABLED",K1320)))</formula>
    </cfRule>
  </conditionalFormatting>
  <conditionalFormatting sqref="J1332">
    <cfRule type="containsText" dxfId="435" priority="471" operator="containsText" text="DISABLED">
      <formula>NOT(ISERROR(SEARCH("DISABLED",J1332)))</formula>
    </cfRule>
    <cfRule type="containsText" dxfId="434" priority="472" operator="containsText" text="ENABLED">
      <formula>NOT(ISERROR(SEARCH("ENABLED",J1332)))</formula>
    </cfRule>
  </conditionalFormatting>
  <conditionalFormatting sqref="X1332">
    <cfRule type="notContainsBlanks" dxfId="433" priority="470">
      <formula>LEN(TRIM(X1332))&gt;0</formula>
    </cfRule>
  </conditionalFormatting>
  <conditionalFormatting sqref="I1332">
    <cfRule type="cellIs" dxfId="432" priority="469" operator="equal">
      <formula>"CAT_MENU"</formula>
    </cfRule>
  </conditionalFormatting>
  <conditionalFormatting sqref="K1332">
    <cfRule type="containsText" dxfId="431" priority="467" operator="containsText" text="DISABLED">
      <formula>NOT(ISERROR(SEARCH("DISABLED",K1332)))</formula>
    </cfRule>
    <cfRule type="containsText" dxfId="430" priority="468" operator="containsText" text="ENABLED">
      <formula>NOT(ISERROR(SEARCH("ENABLED",K1332)))</formula>
    </cfRule>
  </conditionalFormatting>
  <conditionalFormatting sqref="J1333">
    <cfRule type="containsText" dxfId="429" priority="464" operator="containsText" text="DISABLED">
      <formula>NOT(ISERROR(SEARCH("DISABLED",J1333)))</formula>
    </cfRule>
    <cfRule type="containsText" dxfId="428" priority="465" operator="containsText" text="ENABLED">
      <formula>NOT(ISERROR(SEARCH("ENABLED",J1333)))</formula>
    </cfRule>
  </conditionalFormatting>
  <conditionalFormatting sqref="X1333">
    <cfRule type="notContainsBlanks" dxfId="427" priority="463">
      <formula>LEN(TRIM(X1333))&gt;0</formula>
    </cfRule>
  </conditionalFormatting>
  <conditionalFormatting sqref="I1333">
    <cfRule type="cellIs" dxfId="426" priority="462" operator="equal">
      <formula>"CAT_MENU"</formula>
    </cfRule>
  </conditionalFormatting>
  <conditionalFormatting sqref="K1333">
    <cfRule type="containsText" dxfId="425" priority="460" operator="containsText" text="DISABLED">
      <formula>NOT(ISERROR(SEARCH("DISABLED",K1333)))</formula>
    </cfRule>
    <cfRule type="containsText" dxfId="424" priority="461" operator="containsText" text="ENABLED">
      <formula>NOT(ISERROR(SEARCH("ENABLED",K1333)))</formula>
    </cfRule>
  </conditionalFormatting>
  <conditionalFormatting sqref="J1334">
    <cfRule type="containsText" dxfId="423" priority="457" operator="containsText" text="DISABLED">
      <formula>NOT(ISERROR(SEARCH("DISABLED",J1334)))</formula>
    </cfRule>
    <cfRule type="containsText" dxfId="422" priority="458" operator="containsText" text="ENABLED">
      <formula>NOT(ISERROR(SEARCH("ENABLED",J1334)))</formula>
    </cfRule>
  </conditionalFormatting>
  <conditionalFormatting sqref="X1334">
    <cfRule type="notContainsBlanks" dxfId="421" priority="456">
      <formula>LEN(TRIM(X1334))&gt;0</formula>
    </cfRule>
  </conditionalFormatting>
  <conditionalFormatting sqref="I1334">
    <cfRule type="cellIs" dxfId="420" priority="455" operator="equal">
      <formula>"CAT_MENU"</formula>
    </cfRule>
  </conditionalFormatting>
  <conditionalFormatting sqref="K1334">
    <cfRule type="containsText" dxfId="419" priority="453" operator="containsText" text="DISABLED">
      <formula>NOT(ISERROR(SEARCH("DISABLED",K1334)))</formula>
    </cfRule>
    <cfRule type="containsText" dxfId="418" priority="454" operator="containsText" text="ENABLED">
      <formula>NOT(ISERROR(SEARCH("ENABLED",K1334)))</formula>
    </cfRule>
  </conditionalFormatting>
  <conditionalFormatting sqref="J1335">
    <cfRule type="containsText" dxfId="417" priority="450" operator="containsText" text="DISABLED">
      <formula>NOT(ISERROR(SEARCH("DISABLED",J1335)))</formula>
    </cfRule>
    <cfRule type="containsText" dxfId="416" priority="451" operator="containsText" text="ENABLED">
      <formula>NOT(ISERROR(SEARCH("ENABLED",J1335)))</formula>
    </cfRule>
  </conditionalFormatting>
  <conditionalFormatting sqref="X1335">
    <cfRule type="notContainsBlanks" dxfId="415" priority="449">
      <formula>LEN(TRIM(X1335))&gt;0</formula>
    </cfRule>
  </conditionalFormatting>
  <conditionalFormatting sqref="I1335">
    <cfRule type="cellIs" dxfId="414" priority="448" operator="equal">
      <formula>"CAT_MENU"</formula>
    </cfRule>
  </conditionalFormatting>
  <conditionalFormatting sqref="K1335">
    <cfRule type="containsText" dxfId="413" priority="446" operator="containsText" text="DISABLED">
      <formula>NOT(ISERROR(SEARCH("DISABLED",K1335)))</formula>
    </cfRule>
    <cfRule type="containsText" dxfId="412" priority="447" operator="containsText" text="ENABLED">
      <formula>NOT(ISERROR(SEARCH("ENABLED",K1335)))</formula>
    </cfRule>
  </conditionalFormatting>
  <conditionalFormatting sqref="J1339">
    <cfRule type="containsText" dxfId="411" priority="443" operator="containsText" text="DISABLED">
      <formula>NOT(ISERROR(SEARCH("DISABLED",J1339)))</formula>
    </cfRule>
    <cfRule type="containsText" dxfId="410" priority="444" operator="containsText" text="ENABLED">
      <formula>NOT(ISERROR(SEARCH("ENABLED",J1339)))</formula>
    </cfRule>
  </conditionalFormatting>
  <conditionalFormatting sqref="X1339">
    <cfRule type="notContainsBlanks" dxfId="409" priority="442">
      <formula>LEN(TRIM(X1339))&gt;0</formula>
    </cfRule>
  </conditionalFormatting>
  <conditionalFormatting sqref="I1339">
    <cfRule type="cellIs" dxfId="408" priority="441" operator="equal">
      <formula>"CAT_MENU"</formula>
    </cfRule>
  </conditionalFormatting>
  <conditionalFormatting sqref="K1339">
    <cfRule type="containsText" dxfId="407" priority="439" operator="containsText" text="DISABLED">
      <formula>NOT(ISERROR(SEARCH("DISABLED",K1339)))</formula>
    </cfRule>
    <cfRule type="containsText" dxfId="406" priority="440" operator="containsText" text="ENABLED">
      <formula>NOT(ISERROR(SEARCH("ENABLED",K1339)))</formula>
    </cfRule>
  </conditionalFormatting>
  <conditionalFormatting sqref="K1433">
    <cfRule type="containsText" dxfId="405" priority="359" operator="containsText" text="DISABLED">
      <formula>NOT(ISERROR(SEARCH("DISABLED",K1433)))</formula>
    </cfRule>
    <cfRule type="containsText" dxfId="404" priority="360" operator="containsText" text="ENABLED">
      <formula>NOT(ISERROR(SEARCH("ENABLED",K1433)))</formula>
    </cfRule>
  </conditionalFormatting>
  <conditionalFormatting sqref="J1421">
    <cfRule type="containsText" dxfId="403" priority="426" operator="containsText" text="DISABLED">
      <formula>NOT(ISERROR(SEARCH("DISABLED",J1421)))</formula>
    </cfRule>
    <cfRule type="containsText" dxfId="402" priority="427" operator="containsText" text="ENABLED">
      <formula>NOT(ISERROR(SEARCH("ENABLED",J1421)))</formula>
    </cfRule>
  </conditionalFormatting>
  <conditionalFormatting sqref="X1421">
    <cfRule type="notContainsBlanks" dxfId="401" priority="425">
      <formula>LEN(TRIM(X1421))&gt;0</formula>
    </cfRule>
  </conditionalFormatting>
  <conditionalFormatting sqref="I1421">
    <cfRule type="cellIs" dxfId="400" priority="424" operator="equal">
      <formula>"CAT_MENU"</formula>
    </cfRule>
  </conditionalFormatting>
  <conditionalFormatting sqref="K1421">
    <cfRule type="containsText" dxfId="399" priority="422" operator="containsText" text="DISABLED">
      <formula>NOT(ISERROR(SEARCH("DISABLED",K1421)))</formula>
    </cfRule>
    <cfRule type="containsText" dxfId="398" priority="423" operator="containsText" text="ENABLED">
      <formula>NOT(ISERROR(SEARCH("ENABLED",K1421)))</formula>
    </cfRule>
  </conditionalFormatting>
  <conditionalFormatting sqref="J1422">
    <cfRule type="containsText" dxfId="397" priority="419" operator="containsText" text="DISABLED">
      <formula>NOT(ISERROR(SEARCH("DISABLED",J1422)))</formula>
    </cfRule>
    <cfRule type="containsText" dxfId="396" priority="420" operator="containsText" text="ENABLED">
      <formula>NOT(ISERROR(SEARCH("ENABLED",J1422)))</formula>
    </cfRule>
  </conditionalFormatting>
  <conditionalFormatting sqref="X1422">
    <cfRule type="notContainsBlanks" dxfId="395" priority="418">
      <formula>LEN(TRIM(X1422))&gt;0</formula>
    </cfRule>
  </conditionalFormatting>
  <conditionalFormatting sqref="I1422">
    <cfRule type="cellIs" dxfId="394" priority="417" operator="equal">
      <formula>"CAT_MENU"</formula>
    </cfRule>
  </conditionalFormatting>
  <conditionalFormatting sqref="K1422">
    <cfRule type="containsText" dxfId="393" priority="415" operator="containsText" text="DISABLED">
      <formula>NOT(ISERROR(SEARCH("DISABLED",K1422)))</formula>
    </cfRule>
    <cfRule type="containsText" dxfId="392" priority="416" operator="containsText" text="ENABLED">
      <formula>NOT(ISERROR(SEARCH("ENABLED",K1422)))</formula>
    </cfRule>
  </conditionalFormatting>
  <conditionalFormatting sqref="J1423">
    <cfRule type="containsText" dxfId="391" priority="412" operator="containsText" text="DISABLED">
      <formula>NOT(ISERROR(SEARCH("DISABLED",J1423)))</formula>
    </cfRule>
    <cfRule type="containsText" dxfId="390" priority="413" operator="containsText" text="ENABLED">
      <formula>NOT(ISERROR(SEARCH("ENABLED",J1423)))</formula>
    </cfRule>
  </conditionalFormatting>
  <conditionalFormatting sqref="X1423">
    <cfRule type="notContainsBlanks" dxfId="389" priority="411">
      <formula>LEN(TRIM(X1423))&gt;0</formula>
    </cfRule>
  </conditionalFormatting>
  <conditionalFormatting sqref="I1423">
    <cfRule type="cellIs" dxfId="388" priority="410" operator="equal">
      <formula>"CAT_MENU"</formula>
    </cfRule>
  </conditionalFormatting>
  <conditionalFormatting sqref="K1423">
    <cfRule type="containsText" dxfId="387" priority="408" operator="containsText" text="DISABLED">
      <formula>NOT(ISERROR(SEARCH("DISABLED",K1423)))</formula>
    </cfRule>
    <cfRule type="containsText" dxfId="386" priority="409" operator="containsText" text="ENABLED">
      <formula>NOT(ISERROR(SEARCH("ENABLED",K1423)))</formula>
    </cfRule>
  </conditionalFormatting>
  <conditionalFormatting sqref="J1424">
    <cfRule type="containsText" dxfId="385" priority="405" operator="containsText" text="DISABLED">
      <formula>NOT(ISERROR(SEARCH("DISABLED",J1424)))</formula>
    </cfRule>
    <cfRule type="containsText" dxfId="384" priority="406" operator="containsText" text="ENABLED">
      <formula>NOT(ISERROR(SEARCH("ENABLED",J1424)))</formula>
    </cfRule>
  </conditionalFormatting>
  <conditionalFormatting sqref="X1424">
    <cfRule type="notContainsBlanks" dxfId="383" priority="404">
      <formula>LEN(TRIM(X1424))&gt;0</formula>
    </cfRule>
  </conditionalFormatting>
  <conditionalFormatting sqref="I1424">
    <cfRule type="cellIs" dxfId="382" priority="403" operator="equal">
      <formula>"CAT_MENU"</formula>
    </cfRule>
  </conditionalFormatting>
  <conditionalFormatting sqref="K1424">
    <cfRule type="containsText" dxfId="381" priority="401" operator="containsText" text="DISABLED">
      <formula>NOT(ISERROR(SEARCH("DISABLED",K1424)))</formula>
    </cfRule>
    <cfRule type="containsText" dxfId="380" priority="402" operator="containsText" text="ENABLED">
      <formula>NOT(ISERROR(SEARCH("ENABLED",K1424)))</formula>
    </cfRule>
  </conditionalFormatting>
  <conditionalFormatting sqref="J1425">
    <cfRule type="containsText" dxfId="379" priority="398" operator="containsText" text="DISABLED">
      <formula>NOT(ISERROR(SEARCH("DISABLED",J1425)))</formula>
    </cfRule>
    <cfRule type="containsText" dxfId="378" priority="399" operator="containsText" text="ENABLED">
      <formula>NOT(ISERROR(SEARCH("ENABLED",J1425)))</formula>
    </cfRule>
  </conditionalFormatting>
  <conditionalFormatting sqref="X1425">
    <cfRule type="notContainsBlanks" dxfId="377" priority="397">
      <formula>LEN(TRIM(X1425))&gt;0</formula>
    </cfRule>
  </conditionalFormatting>
  <conditionalFormatting sqref="I1425">
    <cfRule type="cellIs" dxfId="376" priority="396" operator="equal">
      <formula>"CAT_MENU"</formula>
    </cfRule>
  </conditionalFormatting>
  <conditionalFormatting sqref="K1425">
    <cfRule type="containsText" dxfId="375" priority="394" operator="containsText" text="DISABLED">
      <formula>NOT(ISERROR(SEARCH("DISABLED",K1425)))</formula>
    </cfRule>
    <cfRule type="containsText" dxfId="374" priority="395" operator="containsText" text="ENABLED">
      <formula>NOT(ISERROR(SEARCH("ENABLED",K1425)))</formula>
    </cfRule>
  </conditionalFormatting>
  <conditionalFormatting sqref="J1426">
    <cfRule type="containsText" dxfId="373" priority="391" operator="containsText" text="DISABLED">
      <formula>NOT(ISERROR(SEARCH("DISABLED",J1426)))</formula>
    </cfRule>
    <cfRule type="containsText" dxfId="372" priority="392" operator="containsText" text="ENABLED">
      <formula>NOT(ISERROR(SEARCH("ENABLED",J1426)))</formula>
    </cfRule>
  </conditionalFormatting>
  <conditionalFormatting sqref="X1426">
    <cfRule type="notContainsBlanks" dxfId="371" priority="390">
      <formula>LEN(TRIM(X1426))&gt;0</formula>
    </cfRule>
  </conditionalFormatting>
  <conditionalFormatting sqref="I1426">
    <cfRule type="cellIs" dxfId="370" priority="389" operator="equal">
      <formula>"CAT_MENU"</formula>
    </cfRule>
  </conditionalFormatting>
  <conditionalFormatting sqref="K1426">
    <cfRule type="containsText" dxfId="369" priority="387" operator="containsText" text="DISABLED">
      <formula>NOT(ISERROR(SEARCH("DISABLED",K1426)))</formula>
    </cfRule>
    <cfRule type="containsText" dxfId="368" priority="388" operator="containsText" text="ENABLED">
      <formula>NOT(ISERROR(SEARCH("ENABLED",K1426)))</formula>
    </cfRule>
  </conditionalFormatting>
  <conditionalFormatting sqref="J1427">
    <cfRule type="containsText" dxfId="367" priority="384" operator="containsText" text="DISABLED">
      <formula>NOT(ISERROR(SEARCH("DISABLED",J1427)))</formula>
    </cfRule>
    <cfRule type="containsText" dxfId="366" priority="385" operator="containsText" text="ENABLED">
      <formula>NOT(ISERROR(SEARCH("ENABLED",J1427)))</formula>
    </cfRule>
  </conditionalFormatting>
  <conditionalFormatting sqref="X1427">
    <cfRule type="notContainsBlanks" dxfId="365" priority="383">
      <formula>LEN(TRIM(X1427))&gt;0</formula>
    </cfRule>
  </conditionalFormatting>
  <conditionalFormatting sqref="I1427">
    <cfRule type="cellIs" dxfId="364" priority="382" operator="equal">
      <formula>"CAT_MENU"</formula>
    </cfRule>
  </conditionalFormatting>
  <conditionalFormatting sqref="K1427">
    <cfRule type="containsText" dxfId="363" priority="380" operator="containsText" text="DISABLED">
      <formula>NOT(ISERROR(SEARCH("DISABLED",K1427)))</formula>
    </cfRule>
    <cfRule type="containsText" dxfId="362" priority="381" operator="containsText" text="ENABLED">
      <formula>NOT(ISERROR(SEARCH("ENABLED",K1427)))</formula>
    </cfRule>
  </conditionalFormatting>
  <conditionalFormatting sqref="J1428">
    <cfRule type="containsText" dxfId="361" priority="377" operator="containsText" text="DISABLED">
      <formula>NOT(ISERROR(SEARCH("DISABLED",J1428)))</formula>
    </cfRule>
    <cfRule type="containsText" dxfId="360" priority="378" operator="containsText" text="ENABLED">
      <formula>NOT(ISERROR(SEARCH("ENABLED",J1428)))</formula>
    </cfRule>
  </conditionalFormatting>
  <conditionalFormatting sqref="X1428">
    <cfRule type="notContainsBlanks" dxfId="359" priority="376">
      <formula>LEN(TRIM(X1428))&gt;0</formula>
    </cfRule>
  </conditionalFormatting>
  <conditionalFormatting sqref="I1428">
    <cfRule type="cellIs" dxfId="358" priority="375" operator="equal">
      <formula>"CAT_MENU"</formula>
    </cfRule>
  </conditionalFormatting>
  <conditionalFormatting sqref="K1428">
    <cfRule type="containsText" dxfId="357" priority="373" operator="containsText" text="DISABLED">
      <formula>NOT(ISERROR(SEARCH("DISABLED",K1428)))</formula>
    </cfRule>
    <cfRule type="containsText" dxfId="356" priority="374" operator="containsText" text="ENABLED">
      <formula>NOT(ISERROR(SEARCH("ENABLED",K1428)))</formula>
    </cfRule>
  </conditionalFormatting>
  <conditionalFormatting sqref="J1429">
    <cfRule type="containsText" dxfId="355" priority="370" operator="containsText" text="DISABLED">
      <formula>NOT(ISERROR(SEARCH("DISABLED",J1429)))</formula>
    </cfRule>
    <cfRule type="containsText" dxfId="354" priority="371" operator="containsText" text="ENABLED">
      <formula>NOT(ISERROR(SEARCH("ENABLED",J1429)))</formula>
    </cfRule>
  </conditionalFormatting>
  <conditionalFormatting sqref="X1429">
    <cfRule type="notContainsBlanks" dxfId="353" priority="369">
      <formula>LEN(TRIM(X1429))&gt;0</formula>
    </cfRule>
  </conditionalFormatting>
  <conditionalFormatting sqref="I1429">
    <cfRule type="cellIs" dxfId="352" priority="368" operator="equal">
      <formula>"CAT_MENU"</formula>
    </cfRule>
  </conditionalFormatting>
  <conditionalFormatting sqref="K1429">
    <cfRule type="containsText" dxfId="351" priority="366" operator="containsText" text="DISABLED">
      <formula>NOT(ISERROR(SEARCH("DISABLED",K1429)))</formula>
    </cfRule>
    <cfRule type="containsText" dxfId="350" priority="367" operator="containsText" text="ENABLED">
      <formula>NOT(ISERROR(SEARCH("ENABLED",K1429)))</formula>
    </cfRule>
  </conditionalFormatting>
  <conditionalFormatting sqref="J1433">
    <cfRule type="containsText" dxfId="349" priority="363" operator="containsText" text="DISABLED">
      <formula>NOT(ISERROR(SEARCH("DISABLED",J1433)))</formula>
    </cfRule>
    <cfRule type="containsText" dxfId="348" priority="364" operator="containsText" text="ENABLED">
      <formula>NOT(ISERROR(SEARCH("ENABLED",J1433)))</formula>
    </cfRule>
  </conditionalFormatting>
  <conditionalFormatting sqref="X1433">
    <cfRule type="notContainsBlanks" dxfId="347" priority="362">
      <formula>LEN(TRIM(X1433))&gt;0</formula>
    </cfRule>
  </conditionalFormatting>
  <conditionalFormatting sqref="I1433">
    <cfRule type="cellIs" dxfId="346" priority="361" operator="equal">
      <formula>"CAT_MENU"</formula>
    </cfRule>
  </conditionalFormatting>
  <conditionalFormatting sqref="J1490">
    <cfRule type="containsText" dxfId="345" priority="356" operator="containsText" text="DISABLED">
      <formula>NOT(ISERROR(SEARCH("DISABLED",J1490)))</formula>
    </cfRule>
    <cfRule type="containsText" dxfId="344" priority="357" operator="containsText" text="ENABLED">
      <formula>NOT(ISERROR(SEARCH("ENABLED",J1490)))</formula>
    </cfRule>
  </conditionalFormatting>
  <conditionalFormatting sqref="X1490">
    <cfRule type="notContainsBlanks" dxfId="343" priority="355">
      <formula>LEN(TRIM(X1490))&gt;0</formula>
    </cfRule>
  </conditionalFormatting>
  <conditionalFormatting sqref="I1490">
    <cfRule type="cellIs" dxfId="342" priority="354" operator="equal">
      <formula>"CAT_MENU"</formula>
    </cfRule>
  </conditionalFormatting>
  <conditionalFormatting sqref="K1490">
    <cfRule type="containsText" dxfId="341" priority="352" operator="containsText" text="DISABLED">
      <formula>NOT(ISERROR(SEARCH("DISABLED",K1490)))</formula>
    </cfRule>
    <cfRule type="containsText" dxfId="340" priority="353" operator="containsText" text="ENABLED">
      <formula>NOT(ISERROR(SEARCH("ENABLED",K1490)))</formula>
    </cfRule>
  </conditionalFormatting>
  <conditionalFormatting sqref="J470">
    <cfRule type="containsText" dxfId="339" priority="343" operator="containsText" text="DISABLED">
      <formula>NOT(ISERROR(SEARCH("DISABLED",J470)))</formula>
    </cfRule>
    <cfRule type="containsText" dxfId="338" priority="344" operator="containsText" text="ENABLED">
      <formula>NOT(ISERROR(SEARCH("ENABLED",J470)))</formula>
    </cfRule>
  </conditionalFormatting>
  <conditionalFormatting sqref="X470">
    <cfRule type="notContainsBlanks" dxfId="337" priority="342">
      <formula>LEN(TRIM(X470))&gt;0</formula>
    </cfRule>
  </conditionalFormatting>
  <conditionalFormatting sqref="I470">
    <cfRule type="cellIs" dxfId="336" priority="341" operator="equal">
      <formula>"CAT_MENU"</formula>
    </cfRule>
  </conditionalFormatting>
  <conditionalFormatting sqref="K470">
    <cfRule type="containsText" dxfId="335" priority="339" operator="containsText" text="DISABLED">
      <formula>NOT(ISERROR(SEARCH("DISABLED",K470)))</formula>
    </cfRule>
    <cfRule type="containsText" dxfId="334" priority="340" operator="containsText" text="ENABLED">
      <formula>NOT(ISERROR(SEARCH("ENABLED",K470)))</formula>
    </cfRule>
  </conditionalFormatting>
  <conditionalFormatting sqref="J633:K633">
    <cfRule type="containsText" dxfId="333" priority="337" operator="containsText" text="DISABLED">
      <formula>NOT(ISERROR(SEARCH("DISABLED",J633)))</formula>
    </cfRule>
    <cfRule type="containsText" dxfId="332" priority="338" operator="containsText" text="ENABLED">
      <formula>NOT(ISERROR(SEARCH("ENABLED",J633)))</formula>
    </cfRule>
  </conditionalFormatting>
  <conditionalFormatting sqref="X633">
    <cfRule type="notContainsBlanks" dxfId="331" priority="336">
      <formula>LEN(TRIM(X633))&gt;0</formula>
    </cfRule>
  </conditionalFormatting>
  <conditionalFormatting sqref="I633">
    <cfRule type="cellIs" dxfId="330" priority="334" operator="equal">
      <formula>"CAT_MENU"</formula>
    </cfRule>
  </conditionalFormatting>
  <conditionalFormatting sqref="J5">
    <cfRule type="containsText" dxfId="329" priority="331" operator="containsText" text="DISABLED">
      <formula>NOT(ISERROR(SEARCH("DISABLED",J5)))</formula>
    </cfRule>
    <cfRule type="containsText" dxfId="328" priority="332" operator="containsText" text="ENABLED">
      <formula>NOT(ISERROR(SEARCH("ENABLED",J5)))</formula>
    </cfRule>
  </conditionalFormatting>
  <conditionalFormatting sqref="X5">
    <cfRule type="notContainsBlanks" dxfId="327" priority="330">
      <formula>LEN(TRIM(X5))&gt;0</formula>
    </cfRule>
  </conditionalFormatting>
  <conditionalFormatting sqref="I5">
    <cfRule type="cellIs" dxfId="326" priority="329" operator="equal">
      <formula>"CAT_MENU"</formula>
    </cfRule>
  </conditionalFormatting>
  <conditionalFormatting sqref="K5">
    <cfRule type="containsText" dxfId="325" priority="327" operator="containsText" text="DISABLED">
      <formula>NOT(ISERROR(SEARCH("DISABLED",K5)))</formula>
    </cfRule>
    <cfRule type="containsText" dxfId="324" priority="328" operator="containsText" text="ENABLED">
      <formula>NOT(ISERROR(SEARCH("ENABLED",K5)))</formula>
    </cfRule>
  </conditionalFormatting>
  <conditionalFormatting sqref="J118">
    <cfRule type="containsText" dxfId="323" priority="325" operator="containsText" text="DISABLED">
      <formula>NOT(ISERROR(SEARCH("DISABLED",J118)))</formula>
    </cfRule>
    <cfRule type="containsText" dxfId="322" priority="326" operator="containsText" text="ENABLED">
      <formula>NOT(ISERROR(SEARCH("ENABLED",J118)))</formula>
    </cfRule>
  </conditionalFormatting>
  <conditionalFormatting sqref="I136">
    <cfRule type="cellIs" dxfId="321" priority="299" operator="equal">
      <formula>"CAT_MENU"</formula>
    </cfRule>
  </conditionalFormatting>
  <conditionalFormatting sqref="K118">
    <cfRule type="containsText" dxfId="320" priority="322" operator="containsText" text="DISABLED">
      <formula>NOT(ISERROR(SEARCH("DISABLED",K118)))</formula>
    </cfRule>
    <cfRule type="containsText" dxfId="319" priority="323" operator="containsText" text="ENABLED">
      <formula>NOT(ISERROR(SEARCH("ENABLED",K118)))</formula>
    </cfRule>
  </conditionalFormatting>
  <conditionalFormatting sqref="I118">
    <cfRule type="cellIs" dxfId="318" priority="321" operator="equal">
      <formula>"CAT_MENU"</formula>
    </cfRule>
  </conditionalFormatting>
  <conditionalFormatting sqref="J133">
    <cfRule type="containsText" dxfId="317" priority="319" operator="containsText" text="DISABLED">
      <formula>NOT(ISERROR(SEARCH("DISABLED",J133)))</formula>
    </cfRule>
    <cfRule type="containsText" dxfId="316" priority="320" operator="containsText" text="ENABLED">
      <formula>NOT(ISERROR(SEARCH("ENABLED",J133)))</formula>
    </cfRule>
  </conditionalFormatting>
  <conditionalFormatting sqref="X133">
    <cfRule type="notContainsBlanks" dxfId="315" priority="318">
      <formula>LEN(TRIM(X133))&gt;0</formula>
    </cfRule>
  </conditionalFormatting>
  <conditionalFormatting sqref="I133">
    <cfRule type="cellIs" dxfId="314" priority="317" operator="equal">
      <formula>"CAT_MENU"</formula>
    </cfRule>
  </conditionalFormatting>
  <conditionalFormatting sqref="K133">
    <cfRule type="containsText" dxfId="313" priority="315" operator="containsText" text="DISABLED">
      <formula>NOT(ISERROR(SEARCH("DISABLED",K133)))</formula>
    </cfRule>
    <cfRule type="containsText" dxfId="312" priority="316" operator="containsText" text="ENABLED">
      <formula>NOT(ISERROR(SEARCH("ENABLED",K133)))</formula>
    </cfRule>
  </conditionalFormatting>
  <conditionalFormatting sqref="J134">
    <cfRule type="containsText" dxfId="311" priority="313" operator="containsText" text="DISABLED">
      <formula>NOT(ISERROR(SEARCH("DISABLED",J134)))</formula>
    </cfRule>
    <cfRule type="containsText" dxfId="310" priority="314" operator="containsText" text="ENABLED">
      <formula>NOT(ISERROR(SEARCH("ENABLED",J134)))</formula>
    </cfRule>
  </conditionalFormatting>
  <conditionalFormatting sqref="X134">
    <cfRule type="notContainsBlanks" dxfId="309" priority="312">
      <formula>LEN(TRIM(X134))&gt;0</formula>
    </cfRule>
  </conditionalFormatting>
  <conditionalFormatting sqref="I134">
    <cfRule type="cellIs" dxfId="308" priority="311" operator="equal">
      <formula>"CAT_MENU"</formula>
    </cfRule>
  </conditionalFormatting>
  <conditionalFormatting sqref="K134">
    <cfRule type="containsText" dxfId="307" priority="309" operator="containsText" text="DISABLED">
      <formula>NOT(ISERROR(SEARCH("DISABLED",K134)))</formula>
    </cfRule>
    <cfRule type="containsText" dxfId="306" priority="310" operator="containsText" text="ENABLED">
      <formula>NOT(ISERROR(SEARCH("ENABLED",K134)))</formula>
    </cfRule>
  </conditionalFormatting>
  <conditionalFormatting sqref="J135">
    <cfRule type="containsText" dxfId="305" priority="307" operator="containsText" text="DISABLED">
      <formula>NOT(ISERROR(SEARCH("DISABLED",J135)))</formula>
    </cfRule>
    <cfRule type="containsText" dxfId="304" priority="308" operator="containsText" text="ENABLED">
      <formula>NOT(ISERROR(SEARCH("ENABLED",J135)))</formula>
    </cfRule>
  </conditionalFormatting>
  <conditionalFormatting sqref="X135">
    <cfRule type="notContainsBlanks" dxfId="303" priority="306">
      <formula>LEN(TRIM(X135))&gt;0</formula>
    </cfRule>
  </conditionalFormatting>
  <conditionalFormatting sqref="I135">
    <cfRule type="cellIs" dxfId="302" priority="305" operator="equal">
      <formula>"CAT_MENU"</formula>
    </cfRule>
  </conditionalFormatting>
  <conditionalFormatting sqref="K135">
    <cfRule type="containsText" dxfId="301" priority="303" operator="containsText" text="DISABLED">
      <formula>NOT(ISERROR(SEARCH("DISABLED",K135)))</formula>
    </cfRule>
    <cfRule type="containsText" dxfId="300" priority="304" operator="containsText" text="ENABLED">
      <formula>NOT(ISERROR(SEARCH("ENABLED",K135)))</formula>
    </cfRule>
  </conditionalFormatting>
  <conditionalFormatting sqref="J136">
    <cfRule type="containsText" dxfId="299" priority="301" operator="containsText" text="DISABLED">
      <formula>NOT(ISERROR(SEARCH("DISABLED",J136)))</formula>
    </cfRule>
    <cfRule type="containsText" dxfId="298" priority="302" operator="containsText" text="ENABLED">
      <formula>NOT(ISERROR(SEARCH("ENABLED",J136)))</formula>
    </cfRule>
  </conditionalFormatting>
  <conditionalFormatting sqref="X136">
    <cfRule type="notContainsBlanks" dxfId="297" priority="300">
      <formula>LEN(TRIM(X136))&gt;0</formula>
    </cfRule>
  </conditionalFormatting>
  <conditionalFormatting sqref="I231">
    <cfRule type="cellIs" dxfId="296" priority="281" operator="equal">
      <formula>"CAT_MENU"</formula>
    </cfRule>
  </conditionalFormatting>
  <conditionalFormatting sqref="K136">
    <cfRule type="containsText" dxfId="295" priority="297" operator="containsText" text="DISABLED">
      <formula>NOT(ISERROR(SEARCH("DISABLED",K136)))</formula>
    </cfRule>
    <cfRule type="containsText" dxfId="294" priority="298" operator="containsText" text="ENABLED">
      <formula>NOT(ISERROR(SEARCH("ENABLED",K136)))</formula>
    </cfRule>
  </conditionalFormatting>
  <conditionalFormatting sqref="I400">
    <cfRule type="cellIs" dxfId="293" priority="263" operator="equal">
      <formula>"CAT_MENU"</formula>
    </cfRule>
  </conditionalFormatting>
  <conditionalFormatting sqref="J229">
    <cfRule type="containsText" dxfId="292" priority="295" operator="containsText" text="DISABLED">
      <formula>NOT(ISERROR(SEARCH("DISABLED",J229)))</formula>
    </cfRule>
    <cfRule type="containsText" dxfId="291" priority="296" operator="containsText" text="ENABLED">
      <formula>NOT(ISERROR(SEARCH("ENABLED",J229)))</formula>
    </cfRule>
  </conditionalFormatting>
  <conditionalFormatting sqref="X229">
    <cfRule type="notContainsBlanks" dxfId="290" priority="294">
      <formula>LEN(TRIM(X229))&gt;0</formula>
    </cfRule>
  </conditionalFormatting>
  <conditionalFormatting sqref="I229">
    <cfRule type="cellIs" dxfId="289" priority="293" operator="equal">
      <formula>"CAT_MENU"</formula>
    </cfRule>
  </conditionalFormatting>
  <conditionalFormatting sqref="K229">
    <cfRule type="containsText" dxfId="288" priority="291" operator="containsText" text="DISABLED">
      <formula>NOT(ISERROR(SEARCH("DISABLED",K229)))</formula>
    </cfRule>
    <cfRule type="containsText" dxfId="287" priority="292" operator="containsText" text="ENABLED">
      <formula>NOT(ISERROR(SEARCH("ENABLED",K229)))</formula>
    </cfRule>
  </conditionalFormatting>
  <conditionalFormatting sqref="J230">
    <cfRule type="containsText" dxfId="286" priority="289" operator="containsText" text="DISABLED">
      <formula>NOT(ISERROR(SEARCH("DISABLED",J230)))</formula>
    </cfRule>
    <cfRule type="containsText" dxfId="285" priority="290" operator="containsText" text="ENABLED">
      <formula>NOT(ISERROR(SEARCH("ENABLED",J230)))</formula>
    </cfRule>
  </conditionalFormatting>
  <conditionalFormatting sqref="X230">
    <cfRule type="notContainsBlanks" dxfId="284" priority="288">
      <formula>LEN(TRIM(X230))&gt;0</formula>
    </cfRule>
  </conditionalFormatting>
  <conditionalFormatting sqref="I230">
    <cfRule type="cellIs" dxfId="283" priority="287" operator="equal">
      <formula>"CAT_MENU"</formula>
    </cfRule>
  </conditionalFormatting>
  <conditionalFormatting sqref="K230">
    <cfRule type="containsText" dxfId="282" priority="285" operator="containsText" text="DISABLED">
      <formula>NOT(ISERROR(SEARCH("DISABLED",K230)))</formula>
    </cfRule>
    <cfRule type="containsText" dxfId="281" priority="286" operator="containsText" text="ENABLED">
      <formula>NOT(ISERROR(SEARCH("ENABLED",K230)))</formula>
    </cfRule>
  </conditionalFormatting>
  <conditionalFormatting sqref="J231">
    <cfRule type="containsText" dxfId="280" priority="283" operator="containsText" text="DISABLED">
      <formula>NOT(ISERROR(SEARCH("DISABLED",J231)))</formula>
    </cfRule>
    <cfRule type="containsText" dxfId="279" priority="284" operator="containsText" text="ENABLED">
      <formula>NOT(ISERROR(SEARCH("ENABLED",J231)))</formula>
    </cfRule>
  </conditionalFormatting>
  <conditionalFormatting sqref="X231">
    <cfRule type="notContainsBlanks" dxfId="278" priority="282">
      <formula>LEN(TRIM(X231))&gt;0</formula>
    </cfRule>
  </conditionalFormatting>
  <conditionalFormatting sqref="K231">
    <cfRule type="containsText" dxfId="277" priority="279" operator="containsText" text="DISABLED">
      <formula>NOT(ISERROR(SEARCH("DISABLED",K231)))</formula>
    </cfRule>
    <cfRule type="containsText" dxfId="276" priority="280" operator="containsText" text="ENABLED">
      <formula>NOT(ISERROR(SEARCH("ENABLED",K231)))</formula>
    </cfRule>
  </conditionalFormatting>
  <conditionalFormatting sqref="I440">
    <cfRule type="cellIs" dxfId="275" priority="245" operator="equal">
      <formula>"CAT_MENU"</formula>
    </cfRule>
  </conditionalFormatting>
  <conditionalFormatting sqref="J398">
    <cfRule type="containsText" dxfId="274" priority="277" operator="containsText" text="DISABLED">
      <formula>NOT(ISERROR(SEARCH("DISABLED",J398)))</formula>
    </cfRule>
    <cfRule type="containsText" dxfId="273" priority="278" operator="containsText" text="ENABLED">
      <formula>NOT(ISERROR(SEARCH("ENABLED",J398)))</formula>
    </cfRule>
  </conditionalFormatting>
  <conditionalFormatting sqref="X398">
    <cfRule type="notContainsBlanks" dxfId="272" priority="276">
      <formula>LEN(TRIM(X398))&gt;0</formula>
    </cfRule>
  </conditionalFormatting>
  <conditionalFormatting sqref="I398">
    <cfRule type="cellIs" dxfId="271" priority="275" operator="equal">
      <formula>"CAT_MENU"</formula>
    </cfRule>
  </conditionalFormatting>
  <conditionalFormatting sqref="K398">
    <cfRule type="containsText" dxfId="270" priority="273" operator="containsText" text="DISABLED">
      <formula>NOT(ISERROR(SEARCH("DISABLED",K398)))</formula>
    </cfRule>
    <cfRule type="containsText" dxfId="269" priority="274" operator="containsText" text="ENABLED">
      <formula>NOT(ISERROR(SEARCH("ENABLED",K398)))</formula>
    </cfRule>
  </conditionalFormatting>
  <conditionalFormatting sqref="J399">
    <cfRule type="containsText" dxfId="268" priority="271" operator="containsText" text="DISABLED">
      <formula>NOT(ISERROR(SEARCH("DISABLED",J399)))</formula>
    </cfRule>
    <cfRule type="containsText" dxfId="267" priority="272" operator="containsText" text="ENABLED">
      <formula>NOT(ISERROR(SEARCH("ENABLED",J399)))</formula>
    </cfRule>
  </conditionalFormatting>
  <conditionalFormatting sqref="X399">
    <cfRule type="notContainsBlanks" dxfId="266" priority="270">
      <formula>LEN(TRIM(X399))&gt;0</formula>
    </cfRule>
  </conditionalFormatting>
  <conditionalFormatting sqref="I399">
    <cfRule type="cellIs" dxfId="265" priority="269" operator="equal">
      <formula>"CAT_MENU"</formula>
    </cfRule>
  </conditionalFormatting>
  <conditionalFormatting sqref="K399">
    <cfRule type="containsText" dxfId="264" priority="267" operator="containsText" text="DISABLED">
      <formula>NOT(ISERROR(SEARCH("DISABLED",K399)))</formula>
    </cfRule>
    <cfRule type="containsText" dxfId="263" priority="268" operator="containsText" text="ENABLED">
      <formula>NOT(ISERROR(SEARCH("ENABLED",K399)))</formula>
    </cfRule>
  </conditionalFormatting>
  <conditionalFormatting sqref="J400">
    <cfRule type="containsText" dxfId="262" priority="265" operator="containsText" text="DISABLED">
      <formula>NOT(ISERROR(SEARCH("DISABLED",J400)))</formula>
    </cfRule>
    <cfRule type="containsText" dxfId="261" priority="266" operator="containsText" text="ENABLED">
      <formula>NOT(ISERROR(SEARCH("ENABLED",J400)))</formula>
    </cfRule>
  </conditionalFormatting>
  <conditionalFormatting sqref="X400">
    <cfRule type="notContainsBlanks" dxfId="260" priority="264">
      <formula>LEN(TRIM(X400))&gt;0</formula>
    </cfRule>
  </conditionalFormatting>
  <conditionalFormatting sqref="K400">
    <cfRule type="containsText" dxfId="259" priority="261" operator="containsText" text="DISABLED">
      <formula>NOT(ISERROR(SEARCH("DISABLED",K400)))</formula>
    </cfRule>
    <cfRule type="containsText" dxfId="258" priority="262" operator="containsText" text="ENABLED">
      <formula>NOT(ISERROR(SEARCH("ENABLED",K400)))</formula>
    </cfRule>
  </conditionalFormatting>
  <conditionalFormatting sqref="I473">
    <cfRule type="cellIs" dxfId="257" priority="227" operator="equal">
      <formula>"CAT_MENU"</formula>
    </cfRule>
  </conditionalFormatting>
  <conditionalFormatting sqref="J438">
    <cfRule type="containsText" dxfId="256" priority="259" operator="containsText" text="DISABLED">
      <formula>NOT(ISERROR(SEARCH("DISABLED",J438)))</formula>
    </cfRule>
    <cfRule type="containsText" dxfId="255" priority="260" operator="containsText" text="ENABLED">
      <formula>NOT(ISERROR(SEARCH("ENABLED",J438)))</formula>
    </cfRule>
  </conditionalFormatting>
  <conditionalFormatting sqref="X438">
    <cfRule type="notContainsBlanks" dxfId="254" priority="258">
      <formula>LEN(TRIM(X438))&gt;0</formula>
    </cfRule>
  </conditionalFormatting>
  <conditionalFormatting sqref="I438">
    <cfRule type="cellIs" dxfId="253" priority="257" operator="equal">
      <formula>"CAT_MENU"</formula>
    </cfRule>
  </conditionalFormatting>
  <conditionalFormatting sqref="K438">
    <cfRule type="containsText" dxfId="252" priority="255" operator="containsText" text="DISABLED">
      <formula>NOT(ISERROR(SEARCH("DISABLED",K438)))</formula>
    </cfRule>
    <cfRule type="containsText" dxfId="251" priority="256" operator="containsText" text="ENABLED">
      <formula>NOT(ISERROR(SEARCH("ENABLED",K438)))</formula>
    </cfRule>
  </conditionalFormatting>
  <conditionalFormatting sqref="J439">
    <cfRule type="containsText" dxfId="250" priority="253" operator="containsText" text="DISABLED">
      <formula>NOT(ISERROR(SEARCH("DISABLED",J439)))</formula>
    </cfRule>
    <cfRule type="containsText" dxfId="249" priority="254" operator="containsText" text="ENABLED">
      <formula>NOT(ISERROR(SEARCH("ENABLED",J439)))</formula>
    </cfRule>
  </conditionalFormatting>
  <conditionalFormatting sqref="X439">
    <cfRule type="notContainsBlanks" dxfId="248" priority="252">
      <formula>LEN(TRIM(X439))&gt;0</formula>
    </cfRule>
  </conditionalFormatting>
  <conditionalFormatting sqref="I439">
    <cfRule type="cellIs" dxfId="247" priority="251" operator="equal">
      <formula>"CAT_MENU"</formula>
    </cfRule>
  </conditionalFormatting>
  <conditionalFormatting sqref="K439">
    <cfRule type="containsText" dxfId="246" priority="249" operator="containsText" text="DISABLED">
      <formula>NOT(ISERROR(SEARCH("DISABLED",K439)))</formula>
    </cfRule>
    <cfRule type="containsText" dxfId="245" priority="250" operator="containsText" text="ENABLED">
      <formula>NOT(ISERROR(SEARCH("ENABLED",K439)))</formula>
    </cfRule>
  </conditionalFormatting>
  <conditionalFormatting sqref="J440">
    <cfRule type="containsText" dxfId="244" priority="247" operator="containsText" text="DISABLED">
      <formula>NOT(ISERROR(SEARCH("DISABLED",J440)))</formula>
    </cfRule>
    <cfRule type="containsText" dxfId="243" priority="248" operator="containsText" text="ENABLED">
      <formula>NOT(ISERROR(SEARCH("ENABLED",J440)))</formula>
    </cfRule>
  </conditionalFormatting>
  <conditionalFormatting sqref="X440">
    <cfRule type="notContainsBlanks" dxfId="242" priority="246">
      <formula>LEN(TRIM(X440))&gt;0</formula>
    </cfRule>
  </conditionalFormatting>
  <conditionalFormatting sqref="K440">
    <cfRule type="containsText" dxfId="241" priority="243" operator="containsText" text="DISABLED">
      <formula>NOT(ISERROR(SEARCH("DISABLED",K440)))</formula>
    </cfRule>
    <cfRule type="containsText" dxfId="240" priority="244" operator="containsText" text="ENABLED">
      <formula>NOT(ISERROR(SEARCH("ENABLED",K440)))</formula>
    </cfRule>
  </conditionalFormatting>
  <conditionalFormatting sqref="I540">
    <cfRule type="cellIs" dxfId="239" priority="209" operator="equal">
      <formula>"CAT_MENU"</formula>
    </cfRule>
  </conditionalFormatting>
  <conditionalFormatting sqref="J471">
    <cfRule type="containsText" dxfId="238" priority="241" operator="containsText" text="DISABLED">
      <formula>NOT(ISERROR(SEARCH("DISABLED",J471)))</formula>
    </cfRule>
    <cfRule type="containsText" dxfId="237" priority="242" operator="containsText" text="ENABLED">
      <formula>NOT(ISERROR(SEARCH("ENABLED",J471)))</formula>
    </cfRule>
  </conditionalFormatting>
  <conditionalFormatting sqref="X471">
    <cfRule type="notContainsBlanks" dxfId="236" priority="240">
      <formula>LEN(TRIM(X471))&gt;0</formula>
    </cfRule>
  </conditionalFormatting>
  <conditionalFormatting sqref="I471">
    <cfRule type="cellIs" dxfId="235" priority="239" operator="equal">
      <formula>"CAT_MENU"</formula>
    </cfRule>
  </conditionalFormatting>
  <conditionalFormatting sqref="K471">
    <cfRule type="containsText" dxfId="234" priority="237" operator="containsText" text="DISABLED">
      <formula>NOT(ISERROR(SEARCH("DISABLED",K471)))</formula>
    </cfRule>
    <cfRule type="containsText" dxfId="233" priority="238" operator="containsText" text="ENABLED">
      <formula>NOT(ISERROR(SEARCH("ENABLED",K471)))</formula>
    </cfRule>
  </conditionalFormatting>
  <conditionalFormatting sqref="J472">
    <cfRule type="containsText" dxfId="232" priority="235" operator="containsText" text="DISABLED">
      <formula>NOT(ISERROR(SEARCH("DISABLED",J472)))</formula>
    </cfRule>
    <cfRule type="containsText" dxfId="231" priority="236" operator="containsText" text="ENABLED">
      <formula>NOT(ISERROR(SEARCH("ENABLED",J472)))</formula>
    </cfRule>
  </conditionalFormatting>
  <conditionalFormatting sqref="X472">
    <cfRule type="notContainsBlanks" dxfId="230" priority="234">
      <formula>LEN(TRIM(X472))&gt;0</formula>
    </cfRule>
  </conditionalFormatting>
  <conditionalFormatting sqref="I472">
    <cfRule type="cellIs" dxfId="229" priority="233" operator="equal">
      <formula>"CAT_MENU"</formula>
    </cfRule>
  </conditionalFormatting>
  <conditionalFormatting sqref="K472">
    <cfRule type="containsText" dxfId="228" priority="231" operator="containsText" text="DISABLED">
      <formula>NOT(ISERROR(SEARCH("DISABLED",K472)))</formula>
    </cfRule>
    <cfRule type="containsText" dxfId="227" priority="232" operator="containsText" text="ENABLED">
      <formula>NOT(ISERROR(SEARCH("ENABLED",K472)))</formula>
    </cfRule>
  </conditionalFormatting>
  <conditionalFormatting sqref="J473">
    <cfRule type="containsText" dxfId="226" priority="229" operator="containsText" text="DISABLED">
      <formula>NOT(ISERROR(SEARCH("DISABLED",J473)))</formula>
    </cfRule>
    <cfRule type="containsText" dxfId="225" priority="230" operator="containsText" text="ENABLED">
      <formula>NOT(ISERROR(SEARCH("ENABLED",J473)))</formula>
    </cfRule>
  </conditionalFormatting>
  <conditionalFormatting sqref="X473">
    <cfRule type="notContainsBlanks" dxfId="224" priority="228">
      <formula>LEN(TRIM(X473))&gt;0</formula>
    </cfRule>
  </conditionalFormatting>
  <conditionalFormatting sqref="K473">
    <cfRule type="containsText" dxfId="223" priority="225" operator="containsText" text="DISABLED">
      <formula>NOT(ISERROR(SEARCH("DISABLED",K473)))</formula>
    </cfRule>
    <cfRule type="containsText" dxfId="222" priority="226" operator="containsText" text="ENABLED">
      <formula>NOT(ISERROR(SEARCH("ENABLED",K473)))</formula>
    </cfRule>
  </conditionalFormatting>
  <conditionalFormatting sqref="I1191">
    <cfRule type="cellIs" dxfId="221" priority="191" operator="equal">
      <formula>"CAT_MENU"</formula>
    </cfRule>
  </conditionalFormatting>
  <conditionalFormatting sqref="J538">
    <cfRule type="containsText" dxfId="220" priority="223" operator="containsText" text="DISABLED">
      <formula>NOT(ISERROR(SEARCH("DISABLED",J538)))</formula>
    </cfRule>
    <cfRule type="containsText" dxfId="219" priority="224" operator="containsText" text="ENABLED">
      <formula>NOT(ISERROR(SEARCH("ENABLED",J538)))</formula>
    </cfRule>
  </conditionalFormatting>
  <conditionalFormatting sqref="X538">
    <cfRule type="notContainsBlanks" dxfId="218" priority="222">
      <formula>LEN(TRIM(X538))&gt;0</formula>
    </cfRule>
  </conditionalFormatting>
  <conditionalFormatting sqref="I538">
    <cfRule type="cellIs" dxfId="217" priority="221" operator="equal">
      <formula>"CAT_MENU"</formula>
    </cfRule>
  </conditionalFormatting>
  <conditionalFormatting sqref="K538">
    <cfRule type="containsText" dxfId="216" priority="219" operator="containsText" text="DISABLED">
      <formula>NOT(ISERROR(SEARCH("DISABLED",K538)))</formula>
    </cfRule>
    <cfRule type="containsText" dxfId="215" priority="220" operator="containsText" text="ENABLED">
      <formula>NOT(ISERROR(SEARCH("ENABLED",K538)))</formula>
    </cfRule>
  </conditionalFormatting>
  <conditionalFormatting sqref="J539">
    <cfRule type="containsText" dxfId="214" priority="217" operator="containsText" text="DISABLED">
      <formula>NOT(ISERROR(SEARCH("DISABLED",J539)))</formula>
    </cfRule>
    <cfRule type="containsText" dxfId="213" priority="218" operator="containsText" text="ENABLED">
      <formula>NOT(ISERROR(SEARCH("ENABLED",J539)))</formula>
    </cfRule>
  </conditionalFormatting>
  <conditionalFormatting sqref="X539">
    <cfRule type="notContainsBlanks" dxfId="212" priority="216">
      <formula>LEN(TRIM(X539))&gt;0</formula>
    </cfRule>
  </conditionalFormatting>
  <conditionalFormatting sqref="I539">
    <cfRule type="cellIs" dxfId="211" priority="215" operator="equal">
      <formula>"CAT_MENU"</formula>
    </cfRule>
  </conditionalFormatting>
  <conditionalFormatting sqref="K539">
    <cfRule type="containsText" dxfId="210" priority="213" operator="containsText" text="DISABLED">
      <formula>NOT(ISERROR(SEARCH("DISABLED",K539)))</formula>
    </cfRule>
    <cfRule type="containsText" dxfId="209" priority="214" operator="containsText" text="ENABLED">
      <formula>NOT(ISERROR(SEARCH("ENABLED",K539)))</formula>
    </cfRule>
  </conditionalFormatting>
  <conditionalFormatting sqref="J540">
    <cfRule type="containsText" dxfId="208" priority="211" operator="containsText" text="DISABLED">
      <formula>NOT(ISERROR(SEARCH("DISABLED",J540)))</formula>
    </cfRule>
    <cfRule type="containsText" dxfId="207" priority="212" operator="containsText" text="ENABLED">
      <formula>NOT(ISERROR(SEARCH("ENABLED",J540)))</formula>
    </cfRule>
  </conditionalFormatting>
  <conditionalFormatting sqref="X540">
    <cfRule type="notContainsBlanks" dxfId="206" priority="210">
      <formula>LEN(TRIM(X540))&gt;0</formula>
    </cfRule>
  </conditionalFormatting>
  <conditionalFormatting sqref="K540">
    <cfRule type="containsText" dxfId="205" priority="207" operator="containsText" text="DISABLED">
      <formula>NOT(ISERROR(SEARCH("DISABLED",K540)))</formula>
    </cfRule>
    <cfRule type="containsText" dxfId="204" priority="208" operator="containsText" text="ENABLED">
      <formula>NOT(ISERROR(SEARCH("ENABLED",K540)))</formula>
    </cfRule>
  </conditionalFormatting>
  <conditionalFormatting sqref="I1226">
    <cfRule type="cellIs" dxfId="203" priority="173" operator="equal">
      <formula>"CAT_MENU"</formula>
    </cfRule>
  </conditionalFormatting>
  <conditionalFormatting sqref="J1189">
    <cfRule type="containsText" dxfId="202" priority="205" operator="containsText" text="DISABLED">
      <formula>NOT(ISERROR(SEARCH("DISABLED",J1189)))</formula>
    </cfRule>
    <cfRule type="containsText" dxfId="201" priority="206" operator="containsText" text="ENABLED">
      <formula>NOT(ISERROR(SEARCH("ENABLED",J1189)))</formula>
    </cfRule>
  </conditionalFormatting>
  <conditionalFormatting sqref="X1189">
    <cfRule type="notContainsBlanks" dxfId="200" priority="204">
      <formula>LEN(TRIM(X1189))&gt;0</formula>
    </cfRule>
  </conditionalFormatting>
  <conditionalFormatting sqref="I1189">
    <cfRule type="cellIs" dxfId="199" priority="203" operator="equal">
      <formula>"CAT_MENU"</formula>
    </cfRule>
  </conditionalFormatting>
  <conditionalFormatting sqref="K1189">
    <cfRule type="containsText" dxfId="198" priority="201" operator="containsText" text="DISABLED">
      <formula>NOT(ISERROR(SEARCH("DISABLED",K1189)))</formula>
    </cfRule>
    <cfRule type="containsText" dxfId="197" priority="202" operator="containsText" text="ENABLED">
      <formula>NOT(ISERROR(SEARCH("ENABLED",K1189)))</formula>
    </cfRule>
  </conditionalFormatting>
  <conditionalFormatting sqref="J1190">
    <cfRule type="containsText" dxfId="196" priority="199" operator="containsText" text="DISABLED">
      <formula>NOT(ISERROR(SEARCH("DISABLED",J1190)))</formula>
    </cfRule>
    <cfRule type="containsText" dxfId="195" priority="200" operator="containsText" text="ENABLED">
      <formula>NOT(ISERROR(SEARCH("ENABLED",J1190)))</formula>
    </cfRule>
  </conditionalFormatting>
  <conditionalFormatting sqref="X1190">
    <cfRule type="notContainsBlanks" dxfId="194" priority="198">
      <formula>LEN(TRIM(X1190))&gt;0</formula>
    </cfRule>
  </conditionalFormatting>
  <conditionalFormatting sqref="I1190">
    <cfRule type="cellIs" dxfId="193" priority="197" operator="equal">
      <formula>"CAT_MENU"</formula>
    </cfRule>
  </conditionalFormatting>
  <conditionalFormatting sqref="K1190">
    <cfRule type="containsText" dxfId="192" priority="195" operator="containsText" text="DISABLED">
      <formula>NOT(ISERROR(SEARCH("DISABLED",K1190)))</formula>
    </cfRule>
    <cfRule type="containsText" dxfId="191" priority="196" operator="containsText" text="ENABLED">
      <formula>NOT(ISERROR(SEARCH("ENABLED",K1190)))</formula>
    </cfRule>
  </conditionalFormatting>
  <conditionalFormatting sqref="J1191">
    <cfRule type="containsText" dxfId="190" priority="193" operator="containsText" text="DISABLED">
      <formula>NOT(ISERROR(SEARCH("DISABLED",J1191)))</formula>
    </cfRule>
    <cfRule type="containsText" dxfId="189" priority="194" operator="containsText" text="ENABLED">
      <formula>NOT(ISERROR(SEARCH("ENABLED",J1191)))</formula>
    </cfRule>
  </conditionalFormatting>
  <conditionalFormatting sqref="X1191">
    <cfRule type="notContainsBlanks" dxfId="188" priority="192">
      <formula>LEN(TRIM(X1191))&gt;0</formula>
    </cfRule>
  </conditionalFormatting>
  <conditionalFormatting sqref="K1191">
    <cfRule type="containsText" dxfId="187" priority="189" operator="containsText" text="DISABLED">
      <formula>NOT(ISERROR(SEARCH("DISABLED",K1191)))</formula>
    </cfRule>
    <cfRule type="containsText" dxfId="186" priority="190" operator="containsText" text="ENABLED">
      <formula>NOT(ISERROR(SEARCH("ENABLED",K1191)))</formula>
    </cfRule>
  </conditionalFormatting>
  <conditionalFormatting sqref="I1319">
    <cfRule type="cellIs" dxfId="185" priority="155" operator="equal">
      <formula>"CAT_MENU"</formula>
    </cfRule>
  </conditionalFormatting>
  <conditionalFormatting sqref="J1224">
    <cfRule type="containsText" dxfId="184" priority="187" operator="containsText" text="DISABLED">
      <formula>NOT(ISERROR(SEARCH("DISABLED",J1224)))</formula>
    </cfRule>
    <cfRule type="containsText" dxfId="183" priority="188" operator="containsText" text="ENABLED">
      <formula>NOT(ISERROR(SEARCH("ENABLED",J1224)))</formula>
    </cfRule>
  </conditionalFormatting>
  <conditionalFormatting sqref="X1224">
    <cfRule type="notContainsBlanks" dxfId="182" priority="186">
      <formula>LEN(TRIM(X1224))&gt;0</formula>
    </cfRule>
  </conditionalFormatting>
  <conditionalFormatting sqref="I1224">
    <cfRule type="cellIs" dxfId="181" priority="185" operator="equal">
      <formula>"CAT_MENU"</formula>
    </cfRule>
  </conditionalFormatting>
  <conditionalFormatting sqref="K1224">
    <cfRule type="containsText" dxfId="180" priority="183" operator="containsText" text="DISABLED">
      <formula>NOT(ISERROR(SEARCH("DISABLED",K1224)))</formula>
    </cfRule>
    <cfRule type="containsText" dxfId="179" priority="184" operator="containsText" text="ENABLED">
      <formula>NOT(ISERROR(SEARCH("ENABLED",K1224)))</formula>
    </cfRule>
  </conditionalFormatting>
  <conditionalFormatting sqref="J1225">
    <cfRule type="containsText" dxfId="178" priority="181" operator="containsText" text="DISABLED">
      <formula>NOT(ISERROR(SEARCH("DISABLED",J1225)))</formula>
    </cfRule>
    <cfRule type="containsText" dxfId="177" priority="182" operator="containsText" text="ENABLED">
      <formula>NOT(ISERROR(SEARCH("ENABLED",J1225)))</formula>
    </cfRule>
  </conditionalFormatting>
  <conditionalFormatting sqref="X1225">
    <cfRule type="notContainsBlanks" dxfId="176" priority="180">
      <formula>LEN(TRIM(X1225))&gt;0</formula>
    </cfRule>
  </conditionalFormatting>
  <conditionalFormatting sqref="I1225">
    <cfRule type="cellIs" dxfId="175" priority="179" operator="equal">
      <formula>"CAT_MENU"</formula>
    </cfRule>
  </conditionalFormatting>
  <conditionalFormatting sqref="K1225">
    <cfRule type="containsText" dxfId="174" priority="177" operator="containsText" text="DISABLED">
      <formula>NOT(ISERROR(SEARCH("DISABLED",K1225)))</formula>
    </cfRule>
    <cfRule type="containsText" dxfId="173" priority="178" operator="containsText" text="ENABLED">
      <formula>NOT(ISERROR(SEARCH("ENABLED",K1225)))</formula>
    </cfRule>
  </conditionalFormatting>
  <conditionalFormatting sqref="J1226">
    <cfRule type="containsText" dxfId="172" priority="175" operator="containsText" text="DISABLED">
      <formula>NOT(ISERROR(SEARCH("DISABLED",J1226)))</formula>
    </cfRule>
    <cfRule type="containsText" dxfId="171" priority="176" operator="containsText" text="ENABLED">
      <formula>NOT(ISERROR(SEARCH("ENABLED",J1226)))</formula>
    </cfRule>
  </conditionalFormatting>
  <conditionalFormatting sqref="X1226">
    <cfRule type="notContainsBlanks" dxfId="170" priority="174">
      <formula>LEN(TRIM(X1226))&gt;0</formula>
    </cfRule>
  </conditionalFormatting>
  <conditionalFormatting sqref="K1226">
    <cfRule type="containsText" dxfId="169" priority="171" operator="containsText" text="DISABLED">
      <formula>NOT(ISERROR(SEARCH("DISABLED",K1226)))</formula>
    </cfRule>
    <cfRule type="containsText" dxfId="168" priority="172" operator="containsText" text="ENABLED">
      <formula>NOT(ISERROR(SEARCH("ENABLED",K1226)))</formula>
    </cfRule>
  </conditionalFormatting>
  <conditionalFormatting sqref="I1338">
    <cfRule type="cellIs" dxfId="167" priority="137" operator="equal">
      <formula>"CAT_MENU"</formula>
    </cfRule>
  </conditionalFormatting>
  <conditionalFormatting sqref="J1317">
    <cfRule type="containsText" dxfId="166" priority="169" operator="containsText" text="DISABLED">
      <formula>NOT(ISERROR(SEARCH("DISABLED",J1317)))</formula>
    </cfRule>
    <cfRule type="containsText" dxfId="165" priority="170" operator="containsText" text="ENABLED">
      <formula>NOT(ISERROR(SEARCH("ENABLED",J1317)))</formula>
    </cfRule>
  </conditionalFormatting>
  <conditionalFormatting sqref="X1317">
    <cfRule type="notContainsBlanks" dxfId="164" priority="168">
      <formula>LEN(TRIM(X1317))&gt;0</formula>
    </cfRule>
  </conditionalFormatting>
  <conditionalFormatting sqref="I1317">
    <cfRule type="cellIs" dxfId="163" priority="167" operator="equal">
      <formula>"CAT_MENU"</formula>
    </cfRule>
  </conditionalFormatting>
  <conditionalFormatting sqref="K1317">
    <cfRule type="containsText" dxfId="162" priority="165" operator="containsText" text="DISABLED">
      <formula>NOT(ISERROR(SEARCH("DISABLED",K1317)))</formula>
    </cfRule>
    <cfRule type="containsText" dxfId="161" priority="166" operator="containsText" text="ENABLED">
      <formula>NOT(ISERROR(SEARCH("ENABLED",K1317)))</formula>
    </cfRule>
  </conditionalFormatting>
  <conditionalFormatting sqref="J1318">
    <cfRule type="containsText" dxfId="160" priority="163" operator="containsText" text="DISABLED">
      <formula>NOT(ISERROR(SEARCH("DISABLED",J1318)))</formula>
    </cfRule>
    <cfRule type="containsText" dxfId="159" priority="164" operator="containsText" text="ENABLED">
      <formula>NOT(ISERROR(SEARCH("ENABLED",J1318)))</formula>
    </cfRule>
  </conditionalFormatting>
  <conditionalFormatting sqref="X1318">
    <cfRule type="notContainsBlanks" dxfId="158" priority="162">
      <formula>LEN(TRIM(X1318))&gt;0</formula>
    </cfRule>
  </conditionalFormatting>
  <conditionalFormatting sqref="I1318">
    <cfRule type="cellIs" dxfId="157" priority="161" operator="equal">
      <formula>"CAT_MENU"</formula>
    </cfRule>
  </conditionalFormatting>
  <conditionalFormatting sqref="K1318">
    <cfRule type="containsText" dxfId="156" priority="159" operator="containsText" text="DISABLED">
      <formula>NOT(ISERROR(SEARCH("DISABLED",K1318)))</formula>
    </cfRule>
    <cfRule type="containsText" dxfId="155" priority="160" operator="containsText" text="ENABLED">
      <formula>NOT(ISERROR(SEARCH("ENABLED",K1318)))</formula>
    </cfRule>
  </conditionalFormatting>
  <conditionalFormatting sqref="J1319">
    <cfRule type="containsText" dxfId="154" priority="157" operator="containsText" text="DISABLED">
      <formula>NOT(ISERROR(SEARCH("DISABLED",J1319)))</formula>
    </cfRule>
    <cfRule type="containsText" dxfId="153" priority="158" operator="containsText" text="ENABLED">
      <formula>NOT(ISERROR(SEARCH("ENABLED",J1319)))</formula>
    </cfRule>
  </conditionalFormatting>
  <conditionalFormatting sqref="X1319">
    <cfRule type="notContainsBlanks" dxfId="152" priority="156">
      <formula>LEN(TRIM(X1319))&gt;0</formula>
    </cfRule>
  </conditionalFormatting>
  <conditionalFormatting sqref="K1319">
    <cfRule type="containsText" dxfId="151" priority="153" operator="containsText" text="DISABLED">
      <formula>NOT(ISERROR(SEARCH("DISABLED",K1319)))</formula>
    </cfRule>
    <cfRule type="containsText" dxfId="150" priority="154" operator="containsText" text="ENABLED">
      <formula>NOT(ISERROR(SEARCH("ENABLED",K1319)))</formula>
    </cfRule>
  </conditionalFormatting>
  <conditionalFormatting sqref="I1500">
    <cfRule type="cellIs" dxfId="149" priority="113" operator="equal">
      <formula>"CAT_MENU"</formula>
    </cfRule>
  </conditionalFormatting>
  <conditionalFormatting sqref="J1336">
    <cfRule type="containsText" dxfId="148" priority="151" operator="containsText" text="DISABLED">
      <formula>NOT(ISERROR(SEARCH("DISABLED",J1336)))</formula>
    </cfRule>
    <cfRule type="containsText" dxfId="147" priority="152" operator="containsText" text="ENABLED">
      <formula>NOT(ISERROR(SEARCH("ENABLED",J1336)))</formula>
    </cfRule>
  </conditionalFormatting>
  <conditionalFormatting sqref="X1336">
    <cfRule type="notContainsBlanks" dxfId="146" priority="150">
      <formula>LEN(TRIM(X1336))&gt;0</formula>
    </cfRule>
  </conditionalFormatting>
  <conditionalFormatting sqref="I1336">
    <cfRule type="cellIs" dxfId="145" priority="149" operator="equal">
      <formula>"CAT_MENU"</formula>
    </cfRule>
  </conditionalFormatting>
  <conditionalFormatting sqref="K1336">
    <cfRule type="containsText" dxfId="144" priority="147" operator="containsText" text="DISABLED">
      <formula>NOT(ISERROR(SEARCH("DISABLED",K1336)))</formula>
    </cfRule>
    <cfRule type="containsText" dxfId="143" priority="148" operator="containsText" text="ENABLED">
      <formula>NOT(ISERROR(SEARCH("ENABLED",K1336)))</formula>
    </cfRule>
  </conditionalFormatting>
  <conditionalFormatting sqref="J1337">
    <cfRule type="containsText" dxfId="142" priority="145" operator="containsText" text="DISABLED">
      <formula>NOT(ISERROR(SEARCH("DISABLED",J1337)))</formula>
    </cfRule>
    <cfRule type="containsText" dxfId="141" priority="146" operator="containsText" text="ENABLED">
      <formula>NOT(ISERROR(SEARCH("ENABLED",J1337)))</formula>
    </cfRule>
  </conditionalFormatting>
  <conditionalFormatting sqref="X1337">
    <cfRule type="notContainsBlanks" dxfId="140" priority="144">
      <formula>LEN(TRIM(X1337))&gt;0</formula>
    </cfRule>
  </conditionalFormatting>
  <conditionalFormatting sqref="I1337">
    <cfRule type="cellIs" dxfId="139" priority="143" operator="equal">
      <formula>"CAT_MENU"</formula>
    </cfRule>
  </conditionalFormatting>
  <conditionalFormatting sqref="K1337">
    <cfRule type="containsText" dxfId="138" priority="141" operator="containsText" text="DISABLED">
      <formula>NOT(ISERROR(SEARCH("DISABLED",K1337)))</formula>
    </cfRule>
    <cfRule type="containsText" dxfId="137" priority="142" operator="containsText" text="ENABLED">
      <formula>NOT(ISERROR(SEARCH("ENABLED",K1337)))</formula>
    </cfRule>
  </conditionalFormatting>
  <conditionalFormatting sqref="J1338">
    <cfRule type="containsText" dxfId="136" priority="139" operator="containsText" text="DISABLED">
      <formula>NOT(ISERROR(SEARCH("DISABLED",J1338)))</formula>
    </cfRule>
    <cfRule type="containsText" dxfId="135" priority="140" operator="containsText" text="ENABLED">
      <formula>NOT(ISERROR(SEARCH("ENABLED",J1338)))</formula>
    </cfRule>
  </conditionalFormatting>
  <conditionalFormatting sqref="X1338">
    <cfRule type="notContainsBlanks" dxfId="134" priority="138">
      <formula>LEN(TRIM(X1338))&gt;0</formula>
    </cfRule>
  </conditionalFormatting>
  <conditionalFormatting sqref="K1338">
    <cfRule type="containsText" dxfId="133" priority="135" operator="containsText" text="DISABLED">
      <formula>NOT(ISERROR(SEARCH("DISABLED",K1338)))</formula>
    </cfRule>
    <cfRule type="containsText" dxfId="132" priority="136" operator="containsText" text="ENABLED">
      <formula>NOT(ISERROR(SEARCH("ENABLED",K1338)))</formula>
    </cfRule>
  </conditionalFormatting>
  <conditionalFormatting sqref="I1432">
    <cfRule type="cellIs" dxfId="131" priority="119" operator="equal">
      <formula>"CAT_MENU"</formula>
    </cfRule>
  </conditionalFormatting>
  <conditionalFormatting sqref="J1430">
    <cfRule type="containsText" dxfId="130" priority="133" operator="containsText" text="DISABLED">
      <formula>NOT(ISERROR(SEARCH("DISABLED",J1430)))</formula>
    </cfRule>
    <cfRule type="containsText" dxfId="129" priority="134" operator="containsText" text="ENABLED">
      <formula>NOT(ISERROR(SEARCH("ENABLED",J1430)))</formula>
    </cfRule>
  </conditionalFormatting>
  <conditionalFormatting sqref="X1430">
    <cfRule type="notContainsBlanks" dxfId="128" priority="132">
      <formula>LEN(TRIM(X1430))&gt;0</formula>
    </cfRule>
  </conditionalFormatting>
  <conditionalFormatting sqref="I1430">
    <cfRule type="cellIs" dxfId="127" priority="131" operator="equal">
      <formula>"CAT_MENU"</formula>
    </cfRule>
  </conditionalFormatting>
  <conditionalFormatting sqref="K1430">
    <cfRule type="containsText" dxfId="126" priority="129" operator="containsText" text="DISABLED">
      <formula>NOT(ISERROR(SEARCH("DISABLED",K1430)))</formula>
    </cfRule>
    <cfRule type="containsText" dxfId="125" priority="130" operator="containsText" text="ENABLED">
      <formula>NOT(ISERROR(SEARCH("ENABLED",K1430)))</formula>
    </cfRule>
  </conditionalFormatting>
  <conditionalFormatting sqref="J1431">
    <cfRule type="containsText" dxfId="124" priority="127" operator="containsText" text="DISABLED">
      <formula>NOT(ISERROR(SEARCH("DISABLED",J1431)))</formula>
    </cfRule>
    <cfRule type="containsText" dxfId="123" priority="128" operator="containsText" text="ENABLED">
      <formula>NOT(ISERROR(SEARCH("ENABLED",J1431)))</formula>
    </cfRule>
  </conditionalFormatting>
  <conditionalFormatting sqref="X1431">
    <cfRule type="notContainsBlanks" dxfId="122" priority="126">
      <formula>LEN(TRIM(X1431))&gt;0</formula>
    </cfRule>
  </conditionalFormatting>
  <conditionalFormatting sqref="I1431">
    <cfRule type="cellIs" dxfId="121" priority="125" operator="equal">
      <formula>"CAT_MENU"</formula>
    </cfRule>
  </conditionalFormatting>
  <conditionalFormatting sqref="K1431">
    <cfRule type="containsText" dxfId="120" priority="123" operator="containsText" text="DISABLED">
      <formula>NOT(ISERROR(SEARCH("DISABLED",K1431)))</formula>
    </cfRule>
    <cfRule type="containsText" dxfId="119" priority="124" operator="containsText" text="ENABLED">
      <formula>NOT(ISERROR(SEARCH("ENABLED",K1431)))</formula>
    </cfRule>
  </conditionalFormatting>
  <conditionalFormatting sqref="J1432">
    <cfRule type="containsText" dxfId="118" priority="121" operator="containsText" text="DISABLED">
      <formula>NOT(ISERROR(SEARCH("DISABLED",J1432)))</formula>
    </cfRule>
    <cfRule type="containsText" dxfId="117" priority="122" operator="containsText" text="ENABLED">
      <formula>NOT(ISERROR(SEARCH("ENABLED",J1432)))</formula>
    </cfRule>
  </conditionalFormatting>
  <conditionalFormatting sqref="X1432">
    <cfRule type="notContainsBlanks" dxfId="116" priority="120">
      <formula>LEN(TRIM(X1432))&gt;0</formula>
    </cfRule>
  </conditionalFormatting>
  <conditionalFormatting sqref="K1432">
    <cfRule type="containsText" dxfId="115" priority="117" operator="containsText" text="DISABLED">
      <formula>NOT(ISERROR(SEARCH("DISABLED",K1432)))</formula>
    </cfRule>
    <cfRule type="containsText" dxfId="114" priority="118" operator="containsText" text="ENABLED">
      <formula>NOT(ISERROR(SEARCH("ENABLED",K1432)))</formula>
    </cfRule>
  </conditionalFormatting>
  <conditionalFormatting sqref="J1500">
    <cfRule type="containsText" dxfId="113" priority="115" operator="containsText" text="DISABLED">
      <formula>NOT(ISERROR(SEARCH("DISABLED",J1500)))</formula>
    </cfRule>
    <cfRule type="containsText" dxfId="112" priority="116" operator="containsText" text="ENABLED">
      <formula>NOT(ISERROR(SEARCH("ENABLED",J1500)))</formula>
    </cfRule>
  </conditionalFormatting>
  <conditionalFormatting sqref="X1500">
    <cfRule type="notContainsBlanks" dxfId="111" priority="114">
      <formula>LEN(TRIM(X1500))&gt;0</formula>
    </cfRule>
  </conditionalFormatting>
  <conditionalFormatting sqref="K1500">
    <cfRule type="containsText" dxfId="110" priority="111" operator="containsText" text="DISABLED">
      <formula>NOT(ISERROR(SEARCH("DISABLED",K1500)))</formula>
    </cfRule>
    <cfRule type="containsText" dxfId="109" priority="112" operator="containsText" text="ENABLED">
      <formula>NOT(ISERROR(SEARCH("ENABLED",K1500)))</formula>
    </cfRule>
  </conditionalFormatting>
  <conditionalFormatting sqref="J1790:K1792">
    <cfRule type="containsText" dxfId="108" priority="109" operator="containsText" text="DISABLED">
      <formula>NOT(ISERROR(SEARCH("DISABLED",J1790)))</formula>
    </cfRule>
    <cfRule type="containsText" dxfId="107" priority="110" operator="containsText" text="ENABLED">
      <formula>NOT(ISERROR(SEARCH("ENABLED",J1790)))</formula>
    </cfRule>
  </conditionalFormatting>
  <conditionalFormatting sqref="X1790:X1792">
    <cfRule type="notContainsBlanks" dxfId="106" priority="108">
      <formula>LEN(TRIM(X1790))&gt;0</formula>
    </cfRule>
  </conditionalFormatting>
  <conditionalFormatting sqref="I1790:I1792">
    <cfRule type="cellIs" dxfId="105" priority="107" operator="equal">
      <formula>"CAT_MENU"</formula>
    </cfRule>
  </conditionalFormatting>
  <conditionalFormatting sqref="J2135">
    <cfRule type="containsText" dxfId="104" priority="101" operator="containsText" text="DISABLED">
      <formula>NOT(ISERROR(SEARCH("DISABLED",J2135)))</formula>
    </cfRule>
    <cfRule type="containsText" dxfId="103" priority="102" operator="containsText" text="ENABLED">
      <formula>NOT(ISERROR(SEARCH("ENABLED",J2135)))</formula>
    </cfRule>
  </conditionalFormatting>
  <conditionalFormatting sqref="X2135">
    <cfRule type="notContainsBlanks" dxfId="102" priority="100">
      <formula>LEN(TRIM(X2135))&gt;0</formula>
    </cfRule>
  </conditionalFormatting>
  <conditionalFormatting sqref="K2135">
    <cfRule type="containsText" dxfId="101" priority="97" operator="containsText" text="DISABLED">
      <formula>NOT(ISERROR(SEARCH("DISABLED",K2135)))</formula>
    </cfRule>
    <cfRule type="containsText" dxfId="100" priority="98" operator="containsText" text="ENABLED">
      <formula>NOT(ISERROR(SEARCH("ENABLED",K2135)))</formula>
    </cfRule>
  </conditionalFormatting>
  <conditionalFormatting sqref="J2136:J2198">
    <cfRule type="containsText" dxfId="99" priority="95" operator="containsText" text="DISABLED">
      <formula>NOT(ISERROR(SEARCH("DISABLED",J2136)))</formula>
    </cfRule>
    <cfRule type="containsText" dxfId="98" priority="96" operator="containsText" text="ENABLED">
      <formula>NOT(ISERROR(SEARCH("ENABLED",J2136)))</formula>
    </cfRule>
  </conditionalFormatting>
  <conditionalFormatting sqref="X2136:X2198">
    <cfRule type="notContainsBlanks" dxfId="97" priority="94">
      <formula>LEN(TRIM(X2136))&gt;0</formula>
    </cfRule>
  </conditionalFormatting>
  <conditionalFormatting sqref="K2136:K2198">
    <cfRule type="containsText" dxfId="96" priority="91" operator="containsText" text="DISABLED">
      <formula>NOT(ISERROR(SEARCH("DISABLED",K2136)))</formula>
    </cfRule>
    <cfRule type="containsText" dxfId="95" priority="92" operator="containsText" text="ENABLED">
      <formula>NOT(ISERROR(SEARCH("ENABLED",K2136)))</formula>
    </cfRule>
  </conditionalFormatting>
  <conditionalFormatting sqref="J2199">
    <cfRule type="containsText" dxfId="94" priority="89" operator="containsText" text="DISABLED">
      <formula>NOT(ISERROR(SEARCH("DISABLED",J2199)))</formula>
    </cfRule>
    <cfRule type="containsText" dxfId="93" priority="90" operator="containsText" text="ENABLED">
      <formula>NOT(ISERROR(SEARCH("ENABLED",J2199)))</formula>
    </cfRule>
  </conditionalFormatting>
  <conditionalFormatting sqref="X2199">
    <cfRule type="notContainsBlanks" dxfId="92" priority="88">
      <formula>LEN(TRIM(X2199))&gt;0</formula>
    </cfRule>
  </conditionalFormatting>
  <conditionalFormatting sqref="I2199">
    <cfRule type="cellIs" dxfId="91" priority="87" operator="equal">
      <formula>"CAT_MENU"</formula>
    </cfRule>
  </conditionalFormatting>
  <conditionalFormatting sqref="K2199">
    <cfRule type="containsText" dxfId="90" priority="85" operator="containsText" text="DISABLED">
      <formula>NOT(ISERROR(SEARCH("DISABLED",K2199)))</formula>
    </cfRule>
    <cfRule type="containsText" dxfId="89" priority="86" operator="containsText" text="ENABLED">
      <formula>NOT(ISERROR(SEARCH("ENABLED",K2199)))</formula>
    </cfRule>
  </conditionalFormatting>
  <conditionalFormatting sqref="J2200">
    <cfRule type="containsText" dxfId="88" priority="83" operator="containsText" text="DISABLED">
      <formula>NOT(ISERROR(SEARCH("DISABLED",J2200)))</formula>
    </cfRule>
    <cfRule type="containsText" dxfId="87" priority="84" operator="containsText" text="ENABLED">
      <formula>NOT(ISERROR(SEARCH("ENABLED",J2200)))</formula>
    </cfRule>
  </conditionalFormatting>
  <conditionalFormatting sqref="X2200">
    <cfRule type="notContainsBlanks" dxfId="86" priority="82">
      <formula>LEN(TRIM(X2200))&gt;0</formula>
    </cfRule>
  </conditionalFormatting>
  <conditionalFormatting sqref="I2200">
    <cfRule type="cellIs" dxfId="85" priority="81" operator="equal">
      <formula>"CAT_MENU"</formula>
    </cfRule>
  </conditionalFormatting>
  <conditionalFormatting sqref="K2200">
    <cfRule type="containsText" dxfId="84" priority="79" operator="containsText" text="DISABLED">
      <formula>NOT(ISERROR(SEARCH("DISABLED",K2200)))</formula>
    </cfRule>
    <cfRule type="containsText" dxfId="83" priority="80" operator="containsText" text="ENABLED">
      <formula>NOT(ISERROR(SEARCH("ENABLED",K2200)))</formula>
    </cfRule>
  </conditionalFormatting>
  <conditionalFormatting sqref="J2201">
    <cfRule type="containsText" dxfId="82" priority="77" operator="containsText" text="DISABLED">
      <formula>NOT(ISERROR(SEARCH("DISABLED",J2201)))</formula>
    </cfRule>
    <cfRule type="containsText" dxfId="81" priority="78" operator="containsText" text="ENABLED">
      <formula>NOT(ISERROR(SEARCH("ENABLED",J2201)))</formula>
    </cfRule>
  </conditionalFormatting>
  <conditionalFormatting sqref="X2201">
    <cfRule type="notContainsBlanks" dxfId="80" priority="76">
      <formula>LEN(TRIM(X2201))&gt;0</formula>
    </cfRule>
  </conditionalFormatting>
  <conditionalFormatting sqref="I2201">
    <cfRule type="cellIs" dxfId="79" priority="75" operator="equal">
      <formula>"CAT_MENU"</formula>
    </cfRule>
  </conditionalFormatting>
  <conditionalFormatting sqref="K2201">
    <cfRule type="containsText" dxfId="78" priority="73" operator="containsText" text="DISABLED">
      <formula>NOT(ISERROR(SEARCH("DISABLED",K2201)))</formula>
    </cfRule>
    <cfRule type="containsText" dxfId="77" priority="74" operator="containsText" text="ENABLED">
      <formula>NOT(ISERROR(SEARCH("ENABLED",K2201)))</formula>
    </cfRule>
  </conditionalFormatting>
  <conditionalFormatting sqref="J2202">
    <cfRule type="containsText" dxfId="76" priority="71" operator="containsText" text="DISABLED">
      <formula>NOT(ISERROR(SEARCH("DISABLED",J2202)))</formula>
    </cfRule>
    <cfRule type="containsText" dxfId="75" priority="72" operator="containsText" text="ENABLED">
      <formula>NOT(ISERROR(SEARCH("ENABLED",J2202)))</formula>
    </cfRule>
  </conditionalFormatting>
  <conditionalFormatting sqref="X2202">
    <cfRule type="notContainsBlanks" dxfId="74" priority="70">
      <formula>LEN(TRIM(X2202))&gt;0</formula>
    </cfRule>
  </conditionalFormatting>
  <conditionalFormatting sqref="I2202">
    <cfRule type="cellIs" dxfId="73" priority="69" operator="equal">
      <formula>"CAT_MENU"</formula>
    </cfRule>
  </conditionalFormatting>
  <conditionalFormatting sqref="K2202">
    <cfRule type="containsText" dxfId="72" priority="67" operator="containsText" text="DISABLED">
      <formula>NOT(ISERROR(SEARCH("DISABLED",K2202)))</formula>
    </cfRule>
    <cfRule type="containsText" dxfId="71" priority="68" operator="containsText" text="ENABLED">
      <formula>NOT(ISERROR(SEARCH("ENABLED",K2202)))</formula>
    </cfRule>
  </conditionalFormatting>
  <conditionalFormatting sqref="J2203">
    <cfRule type="containsText" dxfId="70" priority="65" operator="containsText" text="DISABLED">
      <formula>NOT(ISERROR(SEARCH("DISABLED",J2203)))</formula>
    </cfRule>
    <cfRule type="containsText" dxfId="69" priority="66" operator="containsText" text="ENABLED">
      <formula>NOT(ISERROR(SEARCH("ENABLED",J2203)))</formula>
    </cfRule>
  </conditionalFormatting>
  <conditionalFormatting sqref="X2203">
    <cfRule type="notContainsBlanks" dxfId="68" priority="64">
      <formula>LEN(TRIM(X2203))&gt;0</formula>
    </cfRule>
  </conditionalFormatting>
  <conditionalFormatting sqref="I2203">
    <cfRule type="cellIs" dxfId="67" priority="63" operator="equal">
      <formula>"CAT_MENU"</formula>
    </cfRule>
  </conditionalFormatting>
  <conditionalFormatting sqref="K2203">
    <cfRule type="containsText" dxfId="66" priority="61" operator="containsText" text="DISABLED">
      <formula>NOT(ISERROR(SEARCH("DISABLED",K2203)))</formula>
    </cfRule>
    <cfRule type="containsText" dxfId="65" priority="62" operator="containsText" text="ENABLED">
      <formula>NOT(ISERROR(SEARCH("ENABLED",K2203)))</formula>
    </cfRule>
  </conditionalFormatting>
  <conditionalFormatting sqref="J2204">
    <cfRule type="containsText" dxfId="64" priority="59" operator="containsText" text="DISABLED">
      <formula>NOT(ISERROR(SEARCH("DISABLED",J2204)))</formula>
    </cfRule>
    <cfRule type="containsText" dxfId="63" priority="60" operator="containsText" text="ENABLED">
      <formula>NOT(ISERROR(SEARCH("ENABLED",J2204)))</formula>
    </cfRule>
  </conditionalFormatting>
  <conditionalFormatting sqref="X2204">
    <cfRule type="notContainsBlanks" dxfId="62" priority="58">
      <formula>LEN(TRIM(X2204))&gt;0</formula>
    </cfRule>
  </conditionalFormatting>
  <conditionalFormatting sqref="I2204">
    <cfRule type="cellIs" dxfId="61" priority="57" operator="equal">
      <formula>"CAT_MENU"</formula>
    </cfRule>
  </conditionalFormatting>
  <conditionalFormatting sqref="K2204">
    <cfRule type="containsText" dxfId="60" priority="55" operator="containsText" text="DISABLED">
      <formula>NOT(ISERROR(SEARCH("DISABLED",K2204)))</formula>
    </cfRule>
    <cfRule type="containsText" dxfId="59" priority="56" operator="containsText" text="ENABLED">
      <formula>NOT(ISERROR(SEARCH("ENABLED",K2204)))</formula>
    </cfRule>
  </conditionalFormatting>
  <conditionalFormatting sqref="J2205">
    <cfRule type="containsText" dxfId="58" priority="53" operator="containsText" text="DISABLED">
      <formula>NOT(ISERROR(SEARCH("DISABLED",J2205)))</formula>
    </cfRule>
    <cfRule type="containsText" dxfId="57" priority="54" operator="containsText" text="ENABLED">
      <formula>NOT(ISERROR(SEARCH("ENABLED",J2205)))</formula>
    </cfRule>
  </conditionalFormatting>
  <conditionalFormatting sqref="X2205">
    <cfRule type="notContainsBlanks" dxfId="56" priority="52">
      <formula>LEN(TRIM(X2205))&gt;0</formula>
    </cfRule>
  </conditionalFormatting>
  <conditionalFormatting sqref="I2205">
    <cfRule type="cellIs" dxfId="55" priority="51" operator="equal">
      <formula>"CAT_MENU"</formula>
    </cfRule>
  </conditionalFormatting>
  <conditionalFormatting sqref="K2205">
    <cfRule type="containsText" dxfId="54" priority="49" operator="containsText" text="DISABLED">
      <formula>NOT(ISERROR(SEARCH("DISABLED",K2205)))</formula>
    </cfRule>
    <cfRule type="containsText" dxfId="53" priority="50" operator="containsText" text="ENABLED">
      <formula>NOT(ISERROR(SEARCH("ENABLED",K2205)))</formula>
    </cfRule>
  </conditionalFormatting>
  <conditionalFormatting sqref="J2206">
    <cfRule type="containsText" dxfId="52" priority="47" operator="containsText" text="DISABLED">
      <formula>NOT(ISERROR(SEARCH("DISABLED",J2206)))</formula>
    </cfRule>
    <cfRule type="containsText" dxfId="51" priority="48" operator="containsText" text="ENABLED">
      <formula>NOT(ISERROR(SEARCH("ENABLED",J2206)))</formula>
    </cfRule>
  </conditionalFormatting>
  <conditionalFormatting sqref="X2206">
    <cfRule type="notContainsBlanks" dxfId="50" priority="46">
      <formula>LEN(TRIM(X2206))&gt;0</formula>
    </cfRule>
  </conditionalFormatting>
  <conditionalFormatting sqref="I2206">
    <cfRule type="cellIs" dxfId="49" priority="45" operator="equal">
      <formula>"CAT_MENU"</formula>
    </cfRule>
  </conditionalFormatting>
  <conditionalFormatting sqref="K2206">
    <cfRule type="containsText" dxfId="48" priority="43" operator="containsText" text="DISABLED">
      <formula>NOT(ISERROR(SEARCH("DISABLED",K2206)))</formula>
    </cfRule>
    <cfRule type="containsText" dxfId="47" priority="44" operator="containsText" text="ENABLED">
      <formula>NOT(ISERROR(SEARCH("ENABLED",K2206)))</formula>
    </cfRule>
  </conditionalFormatting>
  <conditionalFormatting sqref="J2207">
    <cfRule type="containsText" dxfId="46" priority="41" operator="containsText" text="DISABLED">
      <formula>NOT(ISERROR(SEARCH("DISABLED",J2207)))</formula>
    </cfRule>
    <cfRule type="containsText" dxfId="45" priority="42" operator="containsText" text="ENABLED">
      <formula>NOT(ISERROR(SEARCH("ENABLED",J2207)))</formula>
    </cfRule>
  </conditionalFormatting>
  <conditionalFormatting sqref="X2207">
    <cfRule type="notContainsBlanks" dxfId="44" priority="40">
      <formula>LEN(TRIM(X2207))&gt;0</formula>
    </cfRule>
  </conditionalFormatting>
  <conditionalFormatting sqref="I2207">
    <cfRule type="cellIs" dxfId="43" priority="39" operator="equal">
      <formula>"CAT_MENU"</formula>
    </cfRule>
  </conditionalFormatting>
  <conditionalFormatting sqref="K2207">
    <cfRule type="containsText" dxfId="42" priority="37" operator="containsText" text="DISABLED">
      <formula>NOT(ISERROR(SEARCH("DISABLED",K2207)))</formula>
    </cfRule>
    <cfRule type="containsText" dxfId="41" priority="38" operator="containsText" text="ENABLED">
      <formula>NOT(ISERROR(SEARCH("ENABLED",K2207)))</formula>
    </cfRule>
  </conditionalFormatting>
  <conditionalFormatting sqref="J2208">
    <cfRule type="containsText" dxfId="40" priority="35" operator="containsText" text="DISABLED">
      <formula>NOT(ISERROR(SEARCH("DISABLED",J2208)))</formula>
    </cfRule>
    <cfRule type="containsText" dxfId="39" priority="36" operator="containsText" text="ENABLED">
      <formula>NOT(ISERROR(SEARCH("ENABLED",J2208)))</formula>
    </cfRule>
  </conditionalFormatting>
  <conditionalFormatting sqref="X2208">
    <cfRule type="notContainsBlanks" dxfId="38" priority="34">
      <formula>LEN(TRIM(X2208))&gt;0</formula>
    </cfRule>
  </conditionalFormatting>
  <conditionalFormatting sqref="I2208">
    <cfRule type="cellIs" dxfId="37" priority="33" operator="equal">
      <formula>"CAT_MENU"</formula>
    </cfRule>
  </conditionalFormatting>
  <conditionalFormatting sqref="K2208">
    <cfRule type="containsText" dxfId="36" priority="31" operator="containsText" text="DISABLED">
      <formula>NOT(ISERROR(SEARCH("DISABLED",K2208)))</formula>
    </cfRule>
    <cfRule type="containsText" dxfId="35" priority="32" operator="containsText" text="ENABLED">
      <formula>NOT(ISERROR(SEARCH("ENABLED",K2208)))</formula>
    </cfRule>
  </conditionalFormatting>
  <conditionalFormatting sqref="J2209">
    <cfRule type="containsText" dxfId="34" priority="29" operator="containsText" text="DISABLED">
      <formula>NOT(ISERROR(SEARCH("DISABLED",J2209)))</formula>
    </cfRule>
    <cfRule type="containsText" dxfId="33" priority="30" operator="containsText" text="ENABLED">
      <formula>NOT(ISERROR(SEARCH("ENABLED",J2209)))</formula>
    </cfRule>
  </conditionalFormatting>
  <conditionalFormatting sqref="X2209">
    <cfRule type="notContainsBlanks" dxfId="32" priority="28">
      <formula>LEN(TRIM(X2209))&gt;0</formula>
    </cfRule>
  </conditionalFormatting>
  <conditionalFormatting sqref="I2209">
    <cfRule type="cellIs" dxfId="31" priority="27" operator="equal">
      <formula>"CAT_MENU"</formula>
    </cfRule>
  </conditionalFormatting>
  <conditionalFormatting sqref="K2209">
    <cfRule type="containsText" dxfId="30" priority="25" operator="containsText" text="DISABLED">
      <formula>NOT(ISERROR(SEARCH("DISABLED",K2209)))</formula>
    </cfRule>
    <cfRule type="containsText" dxfId="29" priority="26" operator="containsText" text="ENABLED">
      <formula>NOT(ISERROR(SEARCH("ENABLED",K2209)))</formula>
    </cfRule>
  </conditionalFormatting>
  <conditionalFormatting sqref="J2210:J2212">
    <cfRule type="containsText" dxfId="28" priority="23" operator="containsText" text="DISABLED">
      <formula>NOT(ISERROR(SEARCH("DISABLED",J2210)))</formula>
    </cfRule>
    <cfRule type="containsText" dxfId="27" priority="24" operator="containsText" text="ENABLED">
      <formula>NOT(ISERROR(SEARCH("ENABLED",J2210)))</formula>
    </cfRule>
  </conditionalFormatting>
  <conditionalFormatting sqref="X2210:X2212">
    <cfRule type="notContainsBlanks" dxfId="26" priority="22">
      <formula>LEN(TRIM(X2210))&gt;0</formula>
    </cfRule>
  </conditionalFormatting>
  <conditionalFormatting sqref="I2210:I2212">
    <cfRule type="cellIs" dxfId="25" priority="21" operator="equal">
      <formula>"CAT_MENU"</formula>
    </cfRule>
  </conditionalFormatting>
  <conditionalFormatting sqref="K2210:K2212">
    <cfRule type="containsText" dxfId="24" priority="19" operator="containsText" text="DISABLED">
      <formula>NOT(ISERROR(SEARCH("DISABLED",K2210)))</formula>
    </cfRule>
    <cfRule type="containsText" dxfId="23" priority="20" operator="containsText" text="ENABLED">
      <formula>NOT(ISERROR(SEARCH("ENABLED",K2210)))</formula>
    </cfRule>
  </conditionalFormatting>
  <conditionalFormatting sqref="J2213">
    <cfRule type="containsText" dxfId="22" priority="17" operator="containsText" text="DISABLED">
      <formula>NOT(ISERROR(SEARCH("DISABLED",J2213)))</formula>
    </cfRule>
    <cfRule type="containsText" dxfId="21" priority="18" operator="containsText" text="ENABLED">
      <formula>NOT(ISERROR(SEARCH("ENABLED",J2213)))</formula>
    </cfRule>
  </conditionalFormatting>
  <conditionalFormatting sqref="X2213">
    <cfRule type="notContainsBlanks" dxfId="20" priority="16">
      <formula>LEN(TRIM(X2213))&gt;0</formula>
    </cfRule>
  </conditionalFormatting>
  <conditionalFormatting sqref="I2213">
    <cfRule type="cellIs" dxfId="19" priority="15" operator="equal">
      <formula>"CAT_MENU"</formula>
    </cfRule>
  </conditionalFormatting>
  <conditionalFormatting sqref="K2213">
    <cfRule type="containsText" dxfId="18" priority="13" operator="containsText" text="DISABLED">
      <formula>NOT(ISERROR(SEARCH("DISABLED",K2213)))</formula>
    </cfRule>
    <cfRule type="containsText" dxfId="17" priority="14" operator="containsText" text="ENABLED">
      <formula>NOT(ISERROR(SEARCH("ENABLED",K2213)))</formula>
    </cfRule>
  </conditionalFormatting>
  <conditionalFormatting sqref="J2214">
    <cfRule type="containsText" dxfId="16" priority="11" operator="containsText" text="DISABLED">
      <formula>NOT(ISERROR(SEARCH("DISABLED",J2214)))</formula>
    </cfRule>
    <cfRule type="containsText" dxfId="15" priority="12" operator="containsText" text="ENABLED">
      <formula>NOT(ISERROR(SEARCH("ENABLED",J2214)))</formula>
    </cfRule>
  </conditionalFormatting>
  <conditionalFormatting sqref="X2214">
    <cfRule type="notContainsBlanks" dxfId="14" priority="10">
      <formula>LEN(TRIM(X2214))&gt;0</formula>
    </cfRule>
  </conditionalFormatting>
  <conditionalFormatting sqref="I2214">
    <cfRule type="cellIs" dxfId="13" priority="9" operator="equal">
      <formula>"CAT_MENU"</formula>
    </cfRule>
  </conditionalFormatting>
  <conditionalFormatting sqref="K2214">
    <cfRule type="containsText" dxfId="12" priority="7" operator="containsText" text="DISABLED">
      <formula>NOT(ISERROR(SEARCH("DISABLED",K2214)))</formula>
    </cfRule>
    <cfRule type="containsText" dxfId="11" priority="8" operator="containsText" text="ENABLED">
      <formula>NOT(ISERROR(SEARCH("ENABLED",K2214)))</formula>
    </cfRule>
  </conditionalFormatting>
  <conditionalFormatting sqref="J2215">
    <cfRule type="containsText" dxfId="10" priority="5" operator="containsText" text="DISABLED">
      <formula>NOT(ISERROR(SEARCH("DISABLED",J2215)))</formula>
    </cfRule>
    <cfRule type="containsText" dxfId="9" priority="6" operator="containsText" text="ENABLED">
      <formula>NOT(ISERROR(SEARCH("ENABLED",J2215)))</formula>
    </cfRule>
  </conditionalFormatting>
  <conditionalFormatting sqref="X2215">
    <cfRule type="notContainsBlanks" dxfId="8" priority="4">
      <formula>LEN(TRIM(X2215))&gt;0</formula>
    </cfRule>
  </conditionalFormatting>
  <conditionalFormatting sqref="I2215">
    <cfRule type="cellIs" dxfId="7" priority="3" operator="equal">
      <formula>"CAT_MENU"</formula>
    </cfRule>
  </conditionalFormatting>
  <conditionalFormatting sqref="K2215">
    <cfRule type="containsText" dxfId="6" priority="1" operator="containsText" text="DISABLED">
      <formula>NOT(ISERROR(SEARCH("DISABLED",K2215)))</formula>
    </cfRule>
    <cfRule type="containsText" dxfId="5" priority="2" operator="containsText" text="ENABLED">
      <formula>NOT(ISERROR(SEARCH("ENABLED",K2215)))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abSelected="1" zoomScale="75" zoomScaleNormal="75" zoomScalePageLayoutView="75" workbookViewId="0">
      <selection activeCell="F1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4467</v>
      </c>
      <c r="B2" t="s">
        <v>4467</v>
      </c>
      <c r="I2" s="111" t="s">
        <v>4472</v>
      </c>
      <c r="J2" s="112" t="s">
        <v>4471</v>
      </c>
      <c r="K2" s="113" t="s">
        <v>4473</v>
      </c>
      <c r="L2" s="128" t="s">
        <v>4542</v>
      </c>
      <c r="Q2" s="106" t="s">
        <v>4523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ITM_RCLPLUS</v>
      </c>
      <c r="E14" s="106" t="str">
        <f>CHAR(34)&amp;VLOOKUP(C14,SOURCE!S$6:Y$10165,6,0)&amp;CHAR(34)</f>
        <v>"RCL+"</v>
      </c>
      <c r="F14" s="101" t="str">
        <f t="shared" si="1"/>
        <v xml:space="preserve">                      if (strcompare(commandnumber,"RCL+" )) {sprintf(commandnumber,"%d", ITM_RCLPLUS);} else</v>
      </c>
      <c r="H14" t="b">
        <f>ISNA(VLOOKUP(J14,J15:J$500,1,0))</f>
        <v>1</v>
      </c>
      <c r="I14" s="107">
        <f>VLOOKUP(C14,SOURCE!S$6:Y$10165,7,0)</f>
        <v>52</v>
      </c>
      <c r="J14" s="108" t="str">
        <f>VLOOKUP(C14,SOURCE!S$6:Y$10165,6,0)</f>
        <v>RCL+</v>
      </c>
      <c r="K14" s="109" t="str">
        <f t="shared" si="0"/>
        <v>RCL+</v>
      </c>
      <c r="L14" s="129" t="str">
        <f>VLOOKUP(C14,SOURCE!S$6:Y$10165,2,0)</f>
        <v>STACK</v>
      </c>
      <c r="Q14" s="106" t="str">
        <f>VLOOKUP(I14,SOURCE!B:M,5,0)</f>
        <v>"RCL+"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ITM_RCLMINUS</v>
      </c>
      <c r="E15" s="106" t="str">
        <f>CHAR(34)&amp;VLOOKUP(C15,SOURCE!S$6:Y$10165,6,0)&amp;CHAR(34)</f>
        <v>"RCL-"</v>
      </c>
      <c r="F15" s="101" t="str">
        <f t="shared" si="1"/>
        <v xml:space="preserve">                      if (strcompare(commandnumber,"RCL-" )) {sprintf(commandnumber,"%d", ITM_RCLMINUS);} else</v>
      </c>
      <c r="H15" t="b">
        <f>ISNA(VLOOKUP(J15,J16:J$500,1,0))</f>
        <v>1</v>
      </c>
      <c r="I15" s="107">
        <f>VLOOKUP(C15,SOURCE!S$6:Y$10165,7,0)</f>
        <v>53</v>
      </c>
      <c r="J15" s="108" t="str">
        <f>VLOOKUP(C15,SOURCE!S$6:Y$10165,6,0)</f>
        <v>RCL-</v>
      </c>
      <c r="K15" s="109" t="str">
        <f t="shared" si="0"/>
        <v>RCL-</v>
      </c>
      <c r="L15" s="129" t="str">
        <f>VLOOKUP(C15,SOURCE!S$6:Y$10165,2,0)</f>
        <v>STACK</v>
      </c>
      <c r="Q15" s="106" t="str">
        <f>VLOOKUP(I15,SOURCE!B:M,5,0)</f>
        <v>"RCL-"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ITM_RCLMULT</v>
      </c>
      <c r="E16" s="106" t="str">
        <f>CHAR(34)&amp;VLOOKUP(C16,SOURCE!S$6:Y$10165,6,0)&amp;CHAR(34)</f>
        <v>"RCLx"</v>
      </c>
      <c r="F16" s="101" t="str">
        <f t="shared" si="1"/>
        <v xml:space="preserve">                      if (strcompare(commandnumber,"RCLx" )) {sprintf(commandnumber,"%d", ITM_RCLMULT);} else</v>
      </c>
      <c r="H16" t="b">
        <f>ISNA(VLOOKUP(J16,J17:J$500,1,0))</f>
        <v>1</v>
      </c>
      <c r="I16" s="107">
        <f>VLOOKUP(C16,SOURCE!S$6:Y$10165,7,0)</f>
        <v>54</v>
      </c>
      <c r="J16" s="108" t="str">
        <f>VLOOKUP(C16,SOURCE!S$6:Y$10165,6,0)</f>
        <v>RCLx</v>
      </c>
      <c r="K16" s="109" t="str">
        <f t="shared" si="0"/>
        <v>RCLCROSS</v>
      </c>
      <c r="L16" s="129" t="str">
        <f>VLOOKUP(C16,SOURCE!S$6:Y$10165,2,0)</f>
        <v>STACK</v>
      </c>
      <c r="Q16" s="106" t="str">
        <f>VLOOKUP(I16,SOURCE!B:M,5,0)</f>
        <v>"RCL" STD_CROSS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ITM_RCLDIV</v>
      </c>
      <c r="E17" s="106" t="str">
        <f>CHAR(34)&amp;VLOOKUP(C17,SOURCE!S$6:Y$10165,6,0)&amp;CHAR(34)</f>
        <v>"RCL/"</v>
      </c>
      <c r="F17" s="101" t="str">
        <f t="shared" si="1"/>
        <v xml:space="preserve">                      if (strcompare(commandnumber,"RCL/" )) {sprintf(commandnumber,"%d", ITM_RCLDIV);} else</v>
      </c>
      <c r="H17" t="b">
        <f>ISNA(VLOOKUP(J17,J18:J$500,1,0))</f>
        <v>1</v>
      </c>
      <c r="I17" s="107">
        <f>VLOOKUP(C17,SOURCE!S$6:Y$10165,7,0)</f>
        <v>55</v>
      </c>
      <c r="J17" s="108" t="str">
        <f>VLOOKUP(C17,SOURCE!S$6:Y$10165,6,0)</f>
        <v>RCL/</v>
      </c>
      <c r="K17" s="109" t="str">
        <f t="shared" si="0"/>
        <v>RCL/</v>
      </c>
      <c r="L17" s="129" t="str">
        <f>VLOOKUP(C17,SOURCE!S$6:Y$10165,2,0)</f>
        <v>STACK</v>
      </c>
      <c r="Q17" s="106" t="str">
        <f>VLOOKUP(I17,SOURCE!B:M,5,0)</f>
        <v>"RCL/"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ITM_RCLMAX</v>
      </c>
      <c r="E18" s="106" t="str">
        <f>CHAR(34)&amp;VLOOKUP(C18,SOURCE!S$6:Y$10165,6,0)&amp;CHAR(34)</f>
        <v>"RCLMAX"</v>
      </c>
      <c r="F18" s="101" t="str">
        <f t="shared" si="1"/>
        <v xml:space="preserve">                      if (strcompare(commandnumber,"RCLMAX" )) {sprintf(commandnumber,"%d", ITM_RCLMAX);} else</v>
      </c>
      <c r="H18" t="b">
        <f>ISNA(VLOOKUP(J18,J19:J$500,1,0))</f>
        <v>1</v>
      </c>
      <c r="I18" s="107">
        <f>VLOOKUP(C18,SOURCE!S$6:Y$10165,7,0)</f>
        <v>56</v>
      </c>
      <c r="J18" s="108" t="str">
        <f>VLOOKUP(C18,SOURCE!S$6:Y$10165,6,0)</f>
        <v>RCLMAX</v>
      </c>
      <c r="K18" s="109" t="str">
        <f t="shared" si="0"/>
        <v>Max</v>
      </c>
      <c r="L18" s="129" t="str">
        <f>VLOOKUP(C18,SOURCE!S$6:Y$10165,2,0)</f>
        <v>STACK</v>
      </c>
      <c r="Q18" s="106" t="str">
        <f>VLOOKUP(I18,SOURCE!B:M,5,0)</f>
        <v>"Max"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ITM_RCLMIN</v>
      </c>
      <c r="E19" s="106" t="str">
        <f>CHAR(34)&amp;VLOOKUP(C19,SOURCE!S$6:Y$10165,6,0)&amp;CHAR(34)</f>
        <v>"RCLMIN"</v>
      </c>
      <c r="F19" s="101" t="str">
        <f t="shared" si="1"/>
        <v xml:space="preserve">                      if (strcompare(commandnumber,"RCLMIN" )) {sprintf(commandnumber,"%d", ITM_RCLMIN);} else</v>
      </c>
      <c r="H19" t="b">
        <f>ISNA(VLOOKUP(J19,J20:J$500,1,0))</f>
        <v>1</v>
      </c>
      <c r="I19" s="107">
        <f>VLOOKUP(C19,SOURCE!S$6:Y$10165,7,0)</f>
        <v>57</v>
      </c>
      <c r="J19" s="108" t="str">
        <f>VLOOKUP(C19,SOURCE!S$6:Y$10165,6,0)</f>
        <v>RCLMIN</v>
      </c>
      <c r="K19" s="109" t="str">
        <f t="shared" si="0"/>
        <v>Min</v>
      </c>
      <c r="L19" s="129" t="str">
        <f>VLOOKUP(C19,SOURCE!S$6:Y$10165,2,0)</f>
        <v>STACK</v>
      </c>
      <c r="Q19" s="106" t="str">
        <f>VLOOKUP(I19,SOURCE!B:M,5,0)</f>
        <v>"Min"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ITM_SQUARE</v>
      </c>
      <c r="E20" s="106" t="str">
        <f>CHAR(34)&amp;VLOOKUP(C20,SOURCE!S$6:Y$10165,6,0)&amp;CHAR(34)</f>
        <v>"X^2"</v>
      </c>
      <c r="F20" s="101" t="str">
        <f t="shared" si="1"/>
        <v xml:space="preserve">                      if (strcompare(commandnumber,"X^2" )) {sprintf(commandnumber,"%d", ITM_SQUARE);} else</v>
      </c>
      <c r="H20" t="b">
        <f>ISNA(VLOOKUP(J20,J21:J$500,1,0))</f>
        <v>1</v>
      </c>
      <c r="I20" s="107">
        <f>VLOOKUP(C20,SOURCE!S$6:Y$10165,7,0)</f>
        <v>58</v>
      </c>
      <c r="J20" s="108" t="str">
        <f>VLOOKUP(C20,SOURCE!S$6:Y$10165,6,0)</f>
        <v>X^2</v>
      </c>
      <c r="K20" s="109" t="str">
        <f t="shared" si="0"/>
        <v>x^2</v>
      </c>
      <c r="L20" s="129" t="str">
        <f>VLOOKUP(C20,SOURCE!S$6:Y$10165,2,0)</f>
        <v>Math</v>
      </c>
      <c r="Q20" s="106" t="str">
        <f>VLOOKUP(I20,SOURCE!B:M,5,0)</f>
        <v>"x" STD_SUP_2</v>
      </c>
    </row>
    <row r="21" spans="1:17">
      <c r="A21" s="104" t="str">
        <f>IF(ISNA(VLOOKUP(D21,D22:D$9999,1,0)),"",1)</f>
        <v/>
      </c>
      <c r="B21" s="104" t="str">
        <f>IF(ISNA(VLOOKUP(E21,E22:E$9999,1,0)),"",1)</f>
        <v/>
      </c>
      <c r="C21" s="3">
        <v>19</v>
      </c>
      <c r="D21" s="3" t="str">
        <f>VLOOKUP(C21,SOURCE!S24:Z10183,8,0)</f>
        <v>ITM_CUBE</v>
      </c>
      <c r="E21" s="106" t="str">
        <f>CHAR(34)&amp;VLOOKUP(C21,SOURCE!S$6:Y$10165,6,0)&amp;CHAR(34)</f>
        <v>"X^3"</v>
      </c>
      <c r="F21" s="101" t="str">
        <f t="shared" si="1"/>
        <v xml:space="preserve">                      if (strcompare(commandnumber,"X^3" )) {sprintf(commandnumber,"%d", ITM_CUBE);} else</v>
      </c>
      <c r="H21" t="b">
        <f>ISNA(VLOOKUP(J21,J22:J$500,1,0))</f>
        <v>1</v>
      </c>
      <c r="I21" s="107">
        <f>VLOOKUP(C21,SOURCE!S$6:Y$10165,7,0)</f>
        <v>59</v>
      </c>
      <c r="J21" s="108" t="str">
        <f>VLOOKUP(C21,SOURCE!S$6:Y$10165,6,0)</f>
        <v>X^3</v>
      </c>
      <c r="K21" s="109" t="str">
        <f t="shared" si="0"/>
        <v>x^3</v>
      </c>
      <c r="L21" s="129" t="str">
        <f>VLOOKUP(C21,SOURCE!S$6:Y$10165,2,0)</f>
        <v>Math</v>
      </c>
      <c r="Q21" s="106" t="str">
        <f>VLOOKUP(I21,SOURCE!B:M,5,0)</f>
        <v>"x" STD_SUP_3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ITM_YX</v>
      </c>
      <c r="E22" s="106" t="str">
        <f>CHAR(34)&amp;VLOOKUP(C22,SOURCE!S$6:Y$10165,6,0)&amp;CHAR(34)</f>
        <v>"Y^X"</v>
      </c>
      <c r="F22" s="101" t="str">
        <f t="shared" si="1"/>
        <v xml:space="preserve">                      if (strcompare(commandnumber,"Y^X" )) {sprintf(commandnumber,"%d", ITM_YX);} else</v>
      </c>
      <c r="H22" t="b">
        <f>ISNA(VLOOKUP(J22,J23:J$500,1,0))</f>
        <v>1</v>
      </c>
      <c r="I22" s="107">
        <f>VLOOKUP(C22,SOURCE!S$6:Y$10165,7,0)</f>
        <v>60</v>
      </c>
      <c r="J22" s="108" t="str">
        <f>VLOOKUP(C22,SOURCE!S$6:Y$10165,6,0)</f>
        <v>Y^X</v>
      </c>
      <c r="K22" s="109" t="str">
        <f t="shared" si="0"/>
        <v>y^x</v>
      </c>
      <c r="L22" s="129" t="str">
        <f>VLOOKUP(C22,SOURCE!S$6:Y$10165,2,0)</f>
        <v>Math</v>
      </c>
      <c r="Q22" s="106" t="str">
        <f>VLOOKUP(I22,SOURCE!B:M,5,0)</f>
        <v>"y" STD_SUP_x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ITM_SQUAREROOTX</v>
      </c>
      <c r="E23" s="106" t="str">
        <f>CHAR(34)&amp;VLOOKUP(C23,SOURCE!S$6:Y$10165,6,0)&amp;CHAR(34)</f>
        <v>"SQRT"</v>
      </c>
      <c r="F23" s="101" t="str">
        <f t="shared" si="1"/>
        <v xml:space="preserve">                      if (strcompare(commandnumber,"SQRT" )) {sprintf(commandnumber,"%d", ITM_SQUAREROOTX);} else</v>
      </c>
      <c r="H23" t="b">
        <f>ISNA(VLOOKUP(J23,J24:J$500,1,0))</f>
        <v>1</v>
      </c>
      <c r="I23" s="107">
        <f>VLOOKUP(C23,SOURCE!S$6:Y$10165,7,0)</f>
        <v>61</v>
      </c>
      <c r="J23" s="108" t="str">
        <f>VLOOKUP(C23,SOURCE!S$6:Y$10165,6,0)</f>
        <v>SQRT</v>
      </c>
      <c r="K23" s="109" t="str">
        <f t="shared" si="0"/>
        <v>SQUARE_ROOTx_UNDER_ROOT</v>
      </c>
      <c r="L23" s="129" t="str">
        <f>VLOOKUP(C23,SOURCE!S$6:Y$10165,2,0)</f>
        <v>math</v>
      </c>
      <c r="Q23" s="106" t="str">
        <f>VLOOKUP(I23,SOURCE!B:M,5,0)</f>
        <v>STD_SQUARE_ROOT STD_x_UNDER_ROOT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ITM_CUBEROOT</v>
      </c>
      <c r="E24" s="106" t="str">
        <f>CHAR(34)&amp;VLOOKUP(C24,SOURCE!S$6:Y$10165,6,0)&amp;CHAR(34)</f>
        <v>"CUBRT"</v>
      </c>
      <c r="F24" s="101" t="str">
        <f t="shared" si="1"/>
        <v xml:space="preserve">                      if (strcompare(commandnumber,"CUBRT" )) {sprintf(commandnumber,"%d", ITM_CUBEROOT);} else</v>
      </c>
      <c r="H24" t="b">
        <f>ISNA(VLOOKUP(J24,J25:J$500,1,0))</f>
        <v>1</v>
      </c>
      <c r="I24" s="107">
        <f>VLOOKUP(C24,SOURCE!S$6:Y$10165,7,0)</f>
        <v>62</v>
      </c>
      <c r="J24" s="108" t="str">
        <f>VLOOKUP(C24,SOURCE!S$6:Y$10165,6,0)</f>
        <v>CUBRT</v>
      </c>
      <c r="K24" s="109" t="str">
        <f t="shared" si="0"/>
        <v>CUBEx_UNDER_ROOT</v>
      </c>
      <c r="L24" s="129" t="str">
        <f>VLOOKUP(C24,SOURCE!S$6:Y$10165,2,0)</f>
        <v>Math</v>
      </c>
      <c r="Q24" s="106" t="str">
        <f>VLOOKUP(I24,SOURCE!B:M,5,0)</f>
        <v>STD_CUBE_ROOT STD_x_UNDER_ROOT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ITM_XTHROOT</v>
      </c>
      <c r="E25" s="106" t="str">
        <f>CHAR(34)&amp;VLOOKUP(C25,SOURCE!S$6:Y$10165,6,0)&amp;CHAR(34)</f>
        <v>"XRTY"</v>
      </c>
      <c r="F25" s="101" t="str">
        <f t="shared" si="1"/>
        <v xml:space="preserve">                      if (strcompare(commandnumber,"XRTY" )) {sprintf(commandnumber,"%d", ITM_XTHROOT);} else</v>
      </c>
      <c r="H25" t="b">
        <f>ISNA(VLOOKUP(J25,J26:J$500,1,0))</f>
        <v>1</v>
      </c>
      <c r="I25" s="107">
        <f>VLOOKUP(C25,SOURCE!S$6:Y$10165,7,0)</f>
        <v>63</v>
      </c>
      <c r="J25" s="108" t="str">
        <f>VLOOKUP(C25,SOURCE!S$6:Y$10165,6,0)</f>
        <v>XRTY</v>
      </c>
      <c r="K25" s="109" t="str">
        <f t="shared" si="0"/>
        <v>xTH_ROOTy_UNDER_ROOT</v>
      </c>
      <c r="L25" s="129" t="str">
        <f>VLOOKUP(C25,SOURCE!S$6:Y$10165,2,0)</f>
        <v>Math</v>
      </c>
      <c r="Q25" s="106" t="str">
        <f>VLOOKUP(I25,SOURCE!B:M,5,0)</f>
        <v>STD_xTH_ROOT STD_y_UNDER_ROOT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ITM_2X</v>
      </c>
      <c r="E26" s="106" t="str">
        <f>CHAR(34)&amp;VLOOKUP(C26,SOURCE!S$6:Y$10165,6,0)&amp;CHAR(34)</f>
        <v>"2^X"</v>
      </c>
      <c r="F26" s="101" t="str">
        <f t="shared" si="1"/>
        <v xml:space="preserve">                      if (strcompare(commandnumber,"2^X" )) {sprintf(commandnumber,"%d", ITM_2X);} else</v>
      </c>
      <c r="H26" t="b">
        <f>ISNA(VLOOKUP(J26,J27:J$500,1,0))</f>
        <v>1</v>
      </c>
      <c r="I26" s="107">
        <f>VLOOKUP(C26,SOURCE!S$6:Y$10165,7,0)</f>
        <v>64</v>
      </c>
      <c r="J26" s="108" t="str">
        <f>VLOOKUP(C26,SOURCE!S$6:Y$10165,6,0)</f>
        <v>2^X</v>
      </c>
      <c r="K26" s="109" t="str">
        <f t="shared" si="0"/>
        <v>2^x</v>
      </c>
      <c r="L26" s="129" t="str">
        <f>VLOOKUP(C26,SOURCE!S$6:Y$10165,2,0)</f>
        <v>Math</v>
      </c>
      <c r="Q26" s="106" t="str">
        <f>VLOOKUP(I26,SOURCE!B:M,5,0)</f>
        <v>"2" STD_SUP_x</v>
      </c>
    </row>
    <row r="27" spans="1:17">
      <c r="A27" s="104">
        <f>IF(ISNA(VLOOKUP(D27,D28:D$9999,1,0)),"",1)</f>
        <v>1</v>
      </c>
      <c r="B27" s="104" t="str">
        <f>IF(ISNA(VLOOKUP(E27,E28:E$9999,1,0)),"",1)</f>
        <v/>
      </c>
      <c r="C27" s="3">
        <v>25</v>
      </c>
      <c r="D27" s="3" t="str">
        <f>VLOOKUP(C27,SOURCE!S30:Z10189,8,0)</f>
        <v>ITM_EX</v>
      </c>
      <c r="E27" s="106" t="str">
        <f>CHAR(34)&amp;VLOOKUP(C27,SOURCE!S$6:Y$10165,6,0)&amp;CHAR(34)</f>
        <v>"E^X"</v>
      </c>
      <c r="F27" s="101" t="str">
        <f t="shared" si="1"/>
        <v xml:space="preserve">                      if (strcompare(commandnumber,"E^X" )) {sprintf(commandnumber,"%d", ITM_EX);} else</v>
      </c>
      <c r="H27" t="b">
        <f>ISNA(VLOOKUP(J27,J28:J$500,1,0))</f>
        <v>1</v>
      </c>
      <c r="I27" s="107">
        <f>VLOOKUP(C27,SOURCE!S$6:Y$10165,7,0)</f>
        <v>65</v>
      </c>
      <c r="J27" s="108" t="str">
        <f>VLOOKUP(C27,SOURCE!S$6:Y$10165,6,0)</f>
        <v>E^X</v>
      </c>
      <c r="K27" s="109" t="str">
        <f t="shared" si="0"/>
        <v>e^x</v>
      </c>
      <c r="L27" s="129" t="str">
        <f>VLOOKUP(C27,SOURCE!S$6:Y$10165,2,0)</f>
        <v>Math</v>
      </c>
      <c r="Q27" s="106" t="str">
        <f>VLOOKUP(I27,SOURCE!B:M,5,0)</f>
        <v>"e" STD_SUP_x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ITM_EX1</v>
      </c>
      <c r="E28" s="106" t="str">
        <f>CHAR(34)&amp;VLOOKUP(C28,SOURCE!S$6:Y$10165,6,0)&amp;CHAR(34)</f>
        <v>"E^X-1"</v>
      </c>
      <c r="F28" s="101" t="str">
        <f t="shared" si="1"/>
        <v xml:space="preserve">                      if (strcompare(commandnumber,"E^X-1" )) {sprintf(commandnumber,"%d", ITM_EX1);} else</v>
      </c>
      <c r="H28" t="b">
        <f>ISNA(VLOOKUP(J28,J29:J$500,1,0))</f>
        <v>1</v>
      </c>
      <c r="I28" s="107">
        <f>VLOOKUP(C28,SOURCE!S$6:Y$10165,7,0)</f>
        <v>66</v>
      </c>
      <c r="J28" s="108" t="str">
        <f>VLOOKUP(C28,SOURCE!S$6:Y$10165,6,0)</f>
        <v>E^X-1</v>
      </c>
      <c r="K28" s="109" t="str">
        <f t="shared" si="0"/>
        <v>e^x-1</v>
      </c>
      <c r="L28" s="129" t="str">
        <f>VLOOKUP(C28,SOURCE!S$6:Y$10165,2,0)</f>
        <v>Math</v>
      </c>
      <c r="Q28" s="106" t="str">
        <f>VLOOKUP(I28,SOURCE!B:M,5,0)</f>
        <v>"e" STD_SUP_x "-1"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ITM_10x</v>
      </c>
      <c r="E29" s="106" t="str">
        <f>CHAR(34)&amp;VLOOKUP(C29,SOURCE!S$6:Y$10165,6,0)&amp;CHAR(34)</f>
        <v>"10^X"</v>
      </c>
      <c r="F29" s="101" t="str">
        <f t="shared" si="1"/>
        <v xml:space="preserve">                      if (strcompare(commandnumber,"10^X" )) {sprintf(commandnumber,"%d", ITM_10x);} else</v>
      </c>
      <c r="H29" t="b">
        <f>ISNA(VLOOKUP(J29,J30:J$500,1,0))</f>
        <v>1</v>
      </c>
      <c r="I29" s="107">
        <f>VLOOKUP(C29,SOURCE!S$6:Y$10165,7,0)</f>
        <v>67</v>
      </c>
      <c r="J29" s="108" t="str">
        <f>VLOOKUP(C29,SOURCE!S$6:Y$10165,6,0)</f>
        <v>10^X</v>
      </c>
      <c r="K29" s="109" t="str">
        <f t="shared" si="0"/>
        <v>10^x</v>
      </c>
      <c r="L29" s="129" t="str">
        <f>VLOOKUP(C29,SOURCE!S$6:Y$10165,2,0)</f>
        <v>Math</v>
      </c>
      <c r="Q29" s="106" t="str">
        <f>VLOOKUP(I29,SOURCE!B:M,5,0)</f>
        <v>"10" STD_SUP_x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ITM_LOG2</v>
      </c>
      <c r="E30" s="106" t="str">
        <f>CHAR(34)&amp;VLOOKUP(C30,SOURCE!S$6:Y$10165,6,0)&amp;CHAR(34)</f>
        <v>"LOG2"</v>
      </c>
      <c r="F30" s="101" t="str">
        <f t="shared" si="1"/>
        <v xml:space="preserve">                      if (strcompare(commandnumber,"LOG2" )) {sprintf(commandnumber,"%d", ITM_LOG2);} else</v>
      </c>
      <c r="H30" t="b">
        <f>ISNA(VLOOKUP(J30,J31:J$500,1,0))</f>
        <v>1</v>
      </c>
      <c r="I30" s="107">
        <f>VLOOKUP(C30,SOURCE!S$6:Y$10165,7,0)</f>
        <v>68</v>
      </c>
      <c r="J30" s="108" t="str">
        <f>VLOOKUP(C30,SOURCE!S$6:Y$10165,6,0)</f>
        <v>LOG2</v>
      </c>
      <c r="K30" s="109" t="str">
        <f t="shared" si="0"/>
        <v>lbx</v>
      </c>
      <c r="L30" s="129" t="str">
        <f>VLOOKUP(C30,SOURCE!S$6:Y$10165,2,0)</f>
        <v>Math</v>
      </c>
      <c r="Q30" s="106" t="str">
        <f>VLOOKUP(I30,SOURCE!B:M,5,0)</f>
        <v>"lb x"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ITM_LN</v>
      </c>
      <c r="E31" s="106" t="str">
        <f>CHAR(34)&amp;VLOOKUP(C31,SOURCE!S$6:Y$10165,6,0)&amp;CHAR(34)</f>
        <v>"LN"</v>
      </c>
      <c r="F31" s="101" t="str">
        <f t="shared" si="1"/>
        <v xml:space="preserve">                      if (strcompare(commandnumber,"LN" )) {sprintf(commandnumber,"%d", ITM_LN);} else</v>
      </c>
      <c r="H31" t="b">
        <f>ISNA(VLOOKUP(J31,J32:J$500,1,0))</f>
        <v>1</v>
      </c>
      <c r="I31" s="107">
        <f>VLOOKUP(C31,SOURCE!S$6:Y$10165,7,0)</f>
        <v>69</v>
      </c>
      <c r="J31" s="108" t="str">
        <f>VLOOKUP(C31,SOURCE!S$6:Y$10165,6,0)</f>
        <v>LN</v>
      </c>
      <c r="K31" s="109" t="str">
        <f t="shared" si="0"/>
        <v>LN</v>
      </c>
      <c r="L31" s="129" t="str">
        <f>VLOOKUP(C31,SOURCE!S$6:Y$10165,2,0)</f>
        <v>Math</v>
      </c>
      <c r="Q31" s="106" t="str">
        <f>VLOOKUP(I31,SOURCE!B:M,5,0)</f>
        <v>"LN"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ITM_LN1X</v>
      </c>
      <c r="E32" s="106" t="str">
        <f>CHAR(34)&amp;VLOOKUP(C32,SOURCE!S$6:Y$10165,6,0)&amp;CHAR(34)</f>
        <v>"LN(1+X)"</v>
      </c>
      <c r="F32" s="101" t="str">
        <f t="shared" si="1"/>
        <v xml:space="preserve">                      if (strcompare(commandnumber,"LN(1+X)" )) {sprintf(commandnumber,"%d", ITM_LN1X);} else</v>
      </c>
      <c r="H32" t="b">
        <f>ISNA(VLOOKUP(J32,J33:J$500,1,0))</f>
        <v>1</v>
      </c>
      <c r="I32" s="107">
        <f>VLOOKUP(C32,SOURCE!S$6:Y$10165,7,0)</f>
        <v>70</v>
      </c>
      <c r="J32" s="108" t="str">
        <f>VLOOKUP(C32,SOURCE!S$6:Y$10165,6,0)</f>
        <v>LN(1+X)</v>
      </c>
      <c r="K32" s="109" t="str">
        <f t="shared" si="0"/>
        <v>ln1+x</v>
      </c>
      <c r="L32" s="129" t="str">
        <f>VLOOKUP(C32,SOURCE!S$6:Y$10165,2,0)</f>
        <v>Math</v>
      </c>
      <c r="Q32" s="106" t="str">
        <f>VLOOKUP(I32,SOURCE!B:M,5,0)</f>
        <v>"ln 1+x"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ITM_LOG10</v>
      </c>
      <c r="E33" s="106" t="str">
        <f>CHAR(34)&amp;VLOOKUP(C33,SOURCE!S$6:Y$10165,6,0)&amp;CHAR(34)</f>
        <v>"LOG10"</v>
      </c>
      <c r="F33" s="101" t="str">
        <f t="shared" si="1"/>
        <v xml:space="preserve">                      if (strcompare(commandnumber,"LOG10" )) {sprintf(commandnumber,"%d", ITM_LOG10);} else</v>
      </c>
      <c r="H33" t="b">
        <f>ISNA(VLOOKUP(J33,J34:J$500,1,0))</f>
        <v>1</v>
      </c>
      <c r="I33" s="107">
        <f>VLOOKUP(C33,SOURCE!S$6:Y$10165,7,0)</f>
        <v>71</v>
      </c>
      <c r="J33" s="108" t="str">
        <f>VLOOKUP(C33,SOURCE!S$6:Y$10165,6,0)</f>
        <v>LOG10</v>
      </c>
      <c r="K33" s="109" t="str">
        <f t="shared" si="0"/>
        <v>LOG</v>
      </c>
      <c r="L33" s="129" t="str">
        <f>VLOOKUP(C33,SOURCE!S$6:Y$10165,2,0)</f>
        <v>Math</v>
      </c>
      <c r="Q33" s="106" t="str">
        <f>VLOOKUP(I33,SOURCE!B:M,5,0)</f>
        <v>"LOG"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ITM_LOGXY</v>
      </c>
      <c r="E34" s="106" t="str">
        <f>CHAR(34)&amp;VLOOKUP(C34,SOURCE!S$6:Y$10165,6,0)&amp;CHAR(34)</f>
        <v>"LOGXY"</v>
      </c>
      <c r="F34" s="101" t="str">
        <f t="shared" si="1"/>
        <v xml:space="preserve">                      if (strcompare(commandnumber,"LOGXY" )) {sprintf(commandnumber,"%d", ITM_LOGXY);} else</v>
      </c>
      <c r="H34" t="b">
        <f>ISNA(VLOOKUP(J34,J35:J$500,1,0))</f>
        <v>1</v>
      </c>
      <c r="I34" s="107">
        <f>VLOOKUP(C34,SOURCE!S$6:Y$10165,7,0)</f>
        <v>72</v>
      </c>
      <c r="J34" s="108" t="str">
        <f>VLOOKUP(C34,SOURCE!S$6:Y$10165,6,0)</f>
        <v>LOGXY</v>
      </c>
      <c r="K34" s="109" t="str">
        <f t="shared" si="0"/>
        <v>logxy</v>
      </c>
      <c r="L34" s="129" t="str">
        <f>VLOOKUP(C34,SOURCE!S$6:Y$10165,2,0)</f>
        <v>Math</v>
      </c>
      <c r="Q34" s="106" t="str">
        <f>VLOOKUP(I34,SOURCE!B:M,5,0)</f>
        <v>"log" STD_SUB_x "y"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ITM_1ONX</v>
      </c>
      <c r="E35" s="106" t="str">
        <f>CHAR(34)&amp;VLOOKUP(C35,SOURCE!S$6:Y$10165,6,0)&amp;CHAR(34)</f>
        <v>"1/X"</v>
      </c>
      <c r="F35" s="101" t="str">
        <f t="shared" si="1"/>
        <v xml:space="preserve">                      if (strcompare(commandnumber,"1/X" )) {sprintf(commandnumber,"%d", ITM_1ONX);} else</v>
      </c>
      <c r="H35" t="b">
        <f>ISNA(VLOOKUP(J35,J36:J$500,1,0))</f>
        <v>1</v>
      </c>
      <c r="I35" s="107">
        <f>VLOOKUP(C35,SOURCE!S$6:Y$10165,7,0)</f>
        <v>73</v>
      </c>
      <c r="J35" s="108" t="str">
        <f>VLOOKUP(C35,SOURCE!S$6:Y$10165,6,0)</f>
        <v>1/X</v>
      </c>
      <c r="K35" s="109" t="str">
        <f t="shared" si="0"/>
        <v>1/x</v>
      </c>
      <c r="L35" s="129" t="str">
        <f>VLOOKUP(C35,SOURCE!S$6:Y$10165,2,0)</f>
        <v>Math</v>
      </c>
      <c r="Q35" s="106" t="str">
        <f>VLOOKUP(I35,SOURCE!B:M,5,0)</f>
        <v>"1/x"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ITM_cos</v>
      </c>
      <c r="E36" s="106" t="str">
        <f>CHAR(34)&amp;VLOOKUP(C36,SOURCE!S$6:Y$10165,6,0)&amp;CHAR(34)</f>
        <v>"COS"</v>
      </c>
      <c r="F36" s="101" t="str">
        <f t="shared" si="1"/>
        <v xml:space="preserve">                      if (strcompare(commandnumber,"COS" )) {sprintf(commandnumber,"%d", ITM_cos);} else</v>
      </c>
      <c r="H36" t="b">
        <f>ISNA(VLOOKUP(J36,J37:J$500,1,0))</f>
        <v>1</v>
      </c>
      <c r="I36" s="107">
        <f>VLOOKUP(C36,SOURCE!S$6:Y$10165,7,0)</f>
        <v>74</v>
      </c>
      <c r="J36" s="108" t="str">
        <f>VLOOKUP(C36,SOURCE!S$6:Y$10165,6,0)</f>
        <v>COS</v>
      </c>
      <c r="K36" s="109" t="str">
        <f t="shared" si="0"/>
        <v>COS</v>
      </c>
      <c r="L36" s="129" t="str">
        <f>VLOOKUP(C36,SOURCE!S$6:Y$10165,2,0)</f>
        <v>Trig</v>
      </c>
      <c r="Q36" s="106" t="str">
        <f>VLOOKUP(I36,SOURCE!B:M,5,0)</f>
        <v>"COS"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ITM_cosh</v>
      </c>
      <c r="E37" s="106" t="str">
        <f>CHAR(34)&amp;VLOOKUP(C37,SOURCE!S$6:Y$10165,6,0)&amp;CHAR(34)</f>
        <v>"COSH"</v>
      </c>
      <c r="F37" s="101" t="str">
        <f t="shared" si="1"/>
        <v xml:space="preserve">                      if (strcompare(commandnumber,"COSH" )) {sprintf(commandnumber,"%d", ITM_cosh);} else</v>
      </c>
      <c r="H37" t="b">
        <f>ISNA(VLOOKUP(J37,J38:J$500,1,0))</f>
        <v>1</v>
      </c>
      <c r="I37" s="107">
        <f>VLOOKUP(C37,SOURCE!S$6:Y$10165,7,0)</f>
        <v>75</v>
      </c>
      <c r="J37" s="108" t="str">
        <f>VLOOKUP(C37,SOURCE!S$6:Y$10165,6,0)</f>
        <v>COSH</v>
      </c>
      <c r="K37" s="109" t="str">
        <f t="shared" si="0"/>
        <v>cosh</v>
      </c>
      <c r="L37" s="129" t="str">
        <f>VLOOKUP(C37,SOURCE!S$6:Y$10165,2,0)</f>
        <v>Trig</v>
      </c>
      <c r="Q37" s="106" t="str">
        <f>VLOOKUP(I37,SOURCE!B:M,5,0)</f>
        <v>"cosh"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ITM_sin</v>
      </c>
      <c r="E38" s="106" t="str">
        <f>CHAR(34)&amp;VLOOKUP(C38,SOURCE!S$6:Y$10165,6,0)&amp;CHAR(34)</f>
        <v>"SIN"</v>
      </c>
      <c r="F38" s="101" t="str">
        <f t="shared" si="1"/>
        <v xml:space="preserve">                      if (strcompare(commandnumber,"SIN" )) {sprintf(commandnumber,"%d", ITM_sin);} else</v>
      </c>
      <c r="H38" t="b">
        <f>ISNA(VLOOKUP(J38,J39:J$500,1,0))</f>
        <v>1</v>
      </c>
      <c r="I38" s="107">
        <f>VLOOKUP(C38,SOURCE!S$6:Y$10165,7,0)</f>
        <v>76</v>
      </c>
      <c r="J38" s="108" t="str">
        <f>VLOOKUP(C38,SOURCE!S$6:Y$10165,6,0)</f>
        <v>SIN</v>
      </c>
      <c r="K38" s="109" t="str">
        <f t="shared" si="0"/>
        <v>SIN</v>
      </c>
      <c r="L38" s="129" t="str">
        <f>VLOOKUP(C38,SOURCE!S$6:Y$10165,2,0)</f>
        <v>Trig</v>
      </c>
      <c r="Q38" s="106" t="str">
        <f>VLOOKUP(I38,SOURCE!B:M,5,0)</f>
        <v>"SIN"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ITM_sinc</v>
      </c>
      <c r="E39" s="106" t="str">
        <f>CHAR(34)&amp;VLOOKUP(C39,SOURCE!S$6:Y$10165,6,0)&amp;CHAR(34)</f>
        <v>"SINC"</v>
      </c>
      <c r="F39" s="101" t="str">
        <f t="shared" si="1"/>
        <v xml:space="preserve">                      if (strcompare(commandnumber,"SINC" )) {sprintf(commandnumber,"%d", ITM_sinc);} else</v>
      </c>
      <c r="H39" t="b">
        <f>ISNA(VLOOKUP(J39,J40:J$500,1,0))</f>
        <v>1</v>
      </c>
      <c r="I39" s="107">
        <f>VLOOKUP(C39,SOURCE!S$6:Y$10165,7,0)</f>
        <v>77</v>
      </c>
      <c r="J39" s="108" t="str">
        <f>VLOOKUP(C39,SOURCE!S$6:Y$10165,6,0)</f>
        <v>SINC</v>
      </c>
      <c r="K39" s="109" t="str">
        <f t="shared" si="0"/>
        <v>sinc</v>
      </c>
      <c r="L39" s="129" t="str">
        <f>VLOOKUP(C39,SOURCE!S$6:Y$10165,2,0)</f>
        <v>Trig</v>
      </c>
      <c r="Q39" s="106" t="str">
        <f>VLOOKUP(I39,SOURCE!B:M,5,0)</f>
        <v>"sinc"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ITM_sinh</v>
      </c>
      <c r="E40" s="106" t="str">
        <f>CHAR(34)&amp;VLOOKUP(C40,SOURCE!S$6:Y$10165,6,0)&amp;CHAR(34)</f>
        <v>"SINH"</v>
      </c>
      <c r="F40" s="101" t="str">
        <f t="shared" si="1"/>
        <v xml:space="preserve">                      if (strcompare(commandnumber,"SINH" )) {sprintf(commandnumber,"%d", ITM_sinh);} else</v>
      </c>
      <c r="H40" t="b">
        <f>ISNA(VLOOKUP(J40,J41:J$500,1,0))</f>
        <v>1</v>
      </c>
      <c r="I40" s="107">
        <f>VLOOKUP(C40,SOURCE!S$6:Y$10165,7,0)</f>
        <v>78</v>
      </c>
      <c r="J40" s="108" t="str">
        <f>VLOOKUP(C40,SOURCE!S$6:Y$10165,6,0)</f>
        <v>SINH</v>
      </c>
      <c r="K40" s="109" t="str">
        <f t="shared" si="0"/>
        <v>sinh</v>
      </c>
      <c r="L40" s="129" t="str">
        <f>VLOOKUP(C40,SOURCE!S$6:Y$10165,2,0)</f>
        <v>Math</v>
      </c>
      <c r="Q40" s="106" t="str">
        <f>VLOOKUP(I40,SOURCE!B:M,5,0)</f>
        <v>"sinh"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ITM_tan</v>
      </c>
      <c r="E41" s="106" t="str">
        <f>CHAR(34)&amp;VLOOKUP(C41,SOURCE!S$6:Y$10165,6,0)&amp;CHAR(34)</f>
        <v>"TAN"</v>
      </c>
      <c r="F41" s="101" t="str">
        <f t="shared" si="1"/>
        <v xml:space="preserve">                      if (strcompare(commandnumber,"TAN" )) {sprintf(commandnumber,"%d", ITM_tan);} else</v>
      </c>
      <c r="H41" t="b">
        <f>ISNA(VLOOKUP(J41,J42:J$500,1,0))</f>
        <v>1</v>
      </c>
      <c r="I41" s="107">
        <f>VLOOKUP(C41,SOURCE!S$6:Y$10165,7,0)</f>
        <v>79</v>
      </c>
      <c r="J41" s="108" t="str">
        <f>VLOOKUP(C41,SOURCE!S$6:Y$10165,6,0)</f>
        <v>TAN</v>
      </c>
      <c r="K41" s="109" t="str">
        <f t="shared" si="0"/>
        <v>TAN</v>
      </c>
      <c r="L41" s="129" t="str">
        <f>VLOOKUP(C41,SOURCE!S$6:Y$10165,2,0)</f>
        <v>Trig</v>
      </c>
      <c r="Q41" s="106" t="str">
        <f>VLOOKUP(I41,SOURCE!B:M,5,0)</f>
        <v>"TAN"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ITM_tanh</v>
      </c>
      <c r="E42" s="106" t="str">
        <f>CHAR(34)&amp;VLOOKUP(C42,SOURCE!S$6:Y$10165,6,0)&amp;CHAR(34)</f>
        <v>"TANH"</v>
      </c>
      <c r="F42" s="101" t="str">
        <f t="shared" si="1"/>
        <v xml:space="preserve">                      if (strcompare(commandnumber,"TANH" )) {sprintf(commandnumber,"%d", ITM_tanh);} else</v>
      </c>
      <c r="H42" t="b">
        <f>ISNA(VLOOKUP(J42,J43:J$500,1,0))</f>
        <v>1</v>
      </c>
      <c r="I42" s="107">
        <f>VLOOKUP(C42,SOURCE!S$6:Y$10165,7,0)</f>
        <v>80</v>
      </c>
      <c r="J42" s="108" t="str">
        <f>VLOOKUP(C42,SOURCE!S$6:Y$10165,6,0)</f>
        <v>TANH</v>
      </c>
      <c r="K42" s="109" t="str">
        <f t="shared" si="0"/>
        <v>tanh</v>
      </c>
      <c r="L42" s="129" t="str">
        <f>VLOOKUP(C42,SOURCE!S$6:Y$10165,2,0)</f>
        <v>Trig</v>
      </c>
      <c r="Q42" s="106" t="str">
        <f>VLOOKUP(I42,SOURCE!B:M,5,0)</f>
        <v>"tanh"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ITM_arccos</v>
      </c>
      <c r="E43" s="106" t="str">
        <f>CHAR(34)&amp;VLOOKUP(C43,SOURCE!S$6:Y$10165,6,0)&amp;CHAR(34)</f>
        <v>"ARCCOS"</v>
      </c>
      <c r="F43" s="101" t="str">
        <f t="shared" si="1"/>
        <v xml:space="preserve">                      if (strcompare(commandnumber,"ARCCOS" )) {sprintf(commandnumber,"%d", ITM_arccos);} else</v>
      </c>
      <c r="H43" t="b">
        <f>ISNA(VLOOKUP(J43,J44:J$500,1,0))</f>
        <v>1</v>
      </c>
      <c r="I43" s="107">
        <f>VLOOKUP(C43,SOURCE!S$6:Y$10165,7,0)</f>
        <v>81</v>
      </c>
      <c r="J43" s="108" t="str">
        <f>VLOOKUP(C43,SOURCE!S$6:Y$10165,6,0)</f>
        <v>ARCCOS</v>
      </c>
      <c r="K43" s="109" t="str">
        <f t="shared" si="0"/>
        <v>ACOS</v>
      </c>
      <c r="L43" s="129" t="str">
        <f>VLOOKUP(C43,SOURCE!S$6:Y$10165,2,0)</f>
        <v>Trig</v>
      </c>
      <c r="Q43" s="106" t="str">
        <f>VLOOKUP(I43,SOURCE!B:M,5,0)</f>
        <v>"ACOS"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ITM_arcosh</v>
      </c>
      <c r="E44" s="106" t="str">
        <f>CHAR(34)&amp;VLOOKUP(C44,SOURCE!S$6:Y$10165,6,0)&amp;CHAR(34)</f>
        <v>"ARCCOSH"</v>
      </c>
      <c r="F44" s="101" t="str">
        <f t="shared" si="1"/>
        <v xml:space="preserve">                      if (strcompare(commandnumber,"ARCCOSH" )) {sprintf(commandnumber,"%d", ITM_arcosh);} else</v>
      </c>
      <c r="H44" t="b">
        <f>ISNA(VLOOKUP(J44,J45:J$500,1,0))</f>
        <v>1</v>
      </c>
      <c r="I44" s="107">
        <f>VLOOKUP(C44,SOURCE!S$6:Y$10165,7,0)</f>
        <v>82</v>
      </c>
      <c r="J44" s="108" t="str">
        <f>VLOOKUP(C44,SOURCE!S$6:Y$10165,6,0)</f>
        <v>ARCCOSH</v>
      </c>
      <c r="K44" s="109" t="str">
        <f t="shared" si="0"/>
        <v>arcosh</v>
      </c>
      <c r="L44" s="129" t="str">
        <f>VLOOKUP(C44,SOURCE!S$6:Y$10165,2,0)</f>
        <v>Trig</v>
      </c>
      <c r="Q44" s="106" t="str">
        <f>VLOOKUP(I44,SOURCE!B:M,5,0)</f>
        <v>"arcosh"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ITM_arcsin</v>
      </c>
      <c r="E45" s="106" t="str">
        <f>CHAR(34)&amp;VLOOKUP(C45,SOURCE!S$6:Y$10165,6,0)&amp;CHAR(34)</f>
        <v>"ARCSIN"</v>
      </c>
      <c r="F45" s="101" t="str">
        <f t="shared" si="1"/>
        <v xml:space="preserve">                      if (strcompare(commandnumber,"ARCSIN" )) {sprintf(commandnumber,"%d", ITM_arcsin);} else</v>
      </c>
      <c r="H45" t="b">
        <f>ISNA(VLOOKUP(J45,J46:J$500,1,0))</f>
        <v>1</v>
      </c>
      <c r="I45" s="107">
        <f>VLOOKUP(C45,SOURCE!S$6:Y$10165,7,0)</f>
        <v>83</v>
      </c>
      <c r="J45" s="108" t="str">
        <f>VLOOKUP(C45,SOURCE!S$6:Y$10165,6,0)</f>
        <v>ARCSIN</v>
      </c>
      <c r="K45" s="109" t="str">
        <f t="shared" si="0"/>
        <v>ASIN</v>
      </c>
      <c r="L45" s="129" t="str">
        <f>VLOOKUP(C45,SOURCE!S$6:Y$10165,2,0)</f>
        <v>Trig</v>
      </c>
      <c r="Q45" s="106" t="str">
        <f>VLOOKUP(I45,SOURCE!B:M,5,0)</f>
        <v>"ASIN"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ITM_arsinh</v>
      </c>
      <c r="E46" s="106" t="str">
        <f>CHAR(34)&amp;VLOOKUP(C46,SOURCE!S$6:Y$10165,6,0)&amp;CHAR(34)</f>
        <v>"ARCSINH"</v>
      </c>
      <c r="F46" s="101" t="str">
        <f t="shared" si="1"/>
        <v xml:space="preserve">                      if (strcompare(commandnumber,"ARCSINH" )) {sprintf(commandnumber,"%d", ITM_arsinh);} else</v>
      </c>
      <c r="H46" t="b">
        <f>ISNA(VLOOKUP(J46,J47:J$500,1,0))</f>
        <v>1</v>
      </c>
      <c r="I46" s="107">
        <f>VLOOKUP(C46,SOURCE!S$6:Y$10165,7,0)</f>
        <v>84</v>
      </c>
      <c r="J46" s="108" t="str">
        <f>VLOOKUP(C46,SOURCE!S$6:Y$10165,6,0)</f>
        <v>ARCSINH</v>
      </c>
      <c r="K46" s="109" t="str">
        <f t="shared" si="0"/>
        <v>arsinh</v>
      </c>
      <c r="L46" s="129" t="str">
        <f>VLOOKUP(C46,SOURCE!S$6:Y$10165,2,0)</f>
        <v>Trig</v>
      </c>
      <c r="Q46" s="106" t="str">
        <f>VLOOKUP(I46,SOURCE!B:M,5,0)</f>
        <v>"arsinh"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ITM_arctan</v>
      </c>
      <c r="E47" s="106" t="str">
        <f>CHAR(34)&amp;VLOOKUP(C47,SOURCE!S$6:Y$10165,6,0)&amp;CHAR(34)</f>
        <v>"ARCTAN"</v>
      </c>
      <c r="F47" s="101" t="str">
        <f t="shared" si="1"/>
        <v xml:space="preserve">                      if (strcompare(commandnumber,"ARCTAN" )) {sprintf(commandnumber,"%d", ITM_arctan);} else</v>
      </c>
      <c r="H47" t="b">
        <f>ISNA(VLOOKUP(J47,J48:J$500,1,0))</f>
        <v>1</v>
      </c>
      <c r="I47" s="107">
        <f>VLOOKUP(C47,SOURCE!S$6:Y$10165,7,0)</f>
        <v>85</v>
      </c>
      <c r="J47" s="108" t="str">
        <f>VLOOKUP(C47,SOURCE!S$6:Y$10165,6,0)</f>
        <v>ARCTAN</v>
      </c>
      <c r="K47" s="109" t="str">
        <f t="shared" si="0"/>
        <v>ATAN</v>
      </c>
      <c r="L47" s="129" t="str">
        <f>VLOOKUP(C47,SOURCE!S$6:Y$10165,2,0)</f>
        <v>Trig</v>
      </c>
      <c r="Q47" s="106" t="str">
        <f>VLOOKUP(I47,SOURCE!B:M,5,0)</f>
        <v>"ATAN"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ITM_artanh</v>
      </c>
      <c r="E48" s="106" t="str">
        <f>CHAR(34)&amp;VLOOKUP(C48,SOURCE!S$6:Y$10165,6,0)&amp;CHAR(34)</f>
        <v>"ARCTANH"</v>
      </c>
      <c r="F48" s="101" t="str">
        <f t="shared" si="1"/>
        <v xml:space="preserve">                      if (strcompare(commandnumber,"ARCTANH" )) {sprintf(commandnumber,"%d", ITM_artanh);} else</v>
      </c>
      <c r="H48" t="b">
        <f>ISNA(VLOOKUP(J48,J49:J$500,1,0))</f>
        <v>1</v>
      </c>
      <c r="I48" s="107">
        <f>VLOOKUP(C48,SOURCE!S$6:Y$10165,7,0)</f>
        <v>86</v>
      </c>
      <c r="J48" s="108" t="str">
        <f>VLOOKUP(C48,SOURCE!S$6:Y$10165,6,0)</f>
        <v>ARCTANH</v>
      </c>
      <c r="K48" s="109" t="str">
        <f t="shared" si="0"/>
        <v>artanh</v>
      </c>
      <c r="L48" s="129" t="str">
        <f>VLOOKUP(C48,SOURCE!S$6:Y$10165,2,0)</f>
        <v>Trig</v>
      </c>
      <c r="Q48" s="106" t="str">
        <f>VLOOKUP(I48,SOURCE!B:M,5,0)</f>
        <v>"artanh"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ITM_CEIL</v>
      </c>
      <c r="E49" s="106" t="str">
        <f>CHAR(34)&amp;VLOOKUP(C49,SOURCE!S$6:Y$10165,6,0)&amp;CHAR(34)</f>
        <v>"CEIL"</v>
      </c>
      <c r="F49" s="101" t="str">
        <f t="shared" si="1"/>
        <v xml:space="preserve">                      if (strcompare(commandnumber,"CEIL" )) {sprintf(commandnumber,"%d", ITM_CEIL);} else</v>
      </c>
      <c r="H49" t="b">
        <f>ISNA(VLOOKUP(J49,J50:J$500,1,0))</f>
        <v>1</v>
      </c>
      <c r="I49" s="107">
        <f>VLOOKUP(C49,SOURCE!S$6:Y$10165,7,0)</f>
        <v>87</v>
      </c>
      <c r="J49" s="108" t="str">
        <f>VLOOKUP(C49,SOURCE!S$6:Y$10165,6,0)</f>
        <v>CEIL</v>
      </c>
      <c r="K49" s="109" t="str">
        <f t="shared" si="0"/>
        <v>CEIL</v>
      </c>
      <c r="L49" s="129" t="str">
        <f>VLOOKUP(C49,SOURCE!S$6:Y$10165,2,0)</f>
        <v>Math</v>
      </c>
      <c r="Q49" s="106" t="str">
        <f>VLOOKUP(I49,SOURCE!B:M,5,0)</f>
        <v>"CEIL"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ITM_FLOOR</v>
      </c>
      <c r="E50" s="106" t="str">
        <f>CHAR(34)&amp;VLOOKUP(C50,SOURCE!S$6:Y$10165,6,0)&amp;CHAR(34)</f>
        <v>"FLOOR"</v>
      </c>
      <c r="F50" s="101" t="str">
        <f t="shared" si="1"/>
        <v xml:space="preserve">                      if (strcompare(commandnumber,"FLOOR" )) {sprintf(commandnumber,"%d", ITM_FLOOR);} else</v>
      </c>
      <c r="H50" t="b">
        <f>ISNA(VLOOKUP(J50,J51:J$500,1,0))</f>
        <v>1</v>
      </c>
      <c r="I50" s="107">
        <f>VLOOKUP(C50,SOURCE!S$6:Y$10165,7,0)</f>
        <v>88</v>
      </c>
      <c r="J50" s="108" t="str">
        <f>VLOOKUP(C50,SOURCE!S$6:Y$10165,6,0)</f>
        <v>FLOOR</v>
      </c>
      <c r="K50" s="109" t="str">
        <f t="shared" si="0"/>
        <v>FLOOR</v>
      </c>
      <c r="L50" s="129">
        <f>VLOOKUP(C50,SOURCE!S$6:Y$10165,2,0)</f>
        <v>0</v>
      </c>
      <c r="Q50" s="106" t="str">
        <f>VLOOKUP(I50,SOURCE!B:M,5,0)</f>
        <v>"FLOOR"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ITM_GCD</v>
      </c>
      <c r="E51" s="106" t="str">
        <f>CHAR(34)&amp;VLOOKUP(C51,SOURCE!S$6:Y$10165,6,0)&amp;CHAR(34)</f>
        <v>"GCD"</v>
      </c>
      <c r="F51" s="101" t="str">
        <f t="shared" si="1"/>
        <v xml:space="preserve">                      if (strcompare(commandnumber,"GCD" )) {sprintf(commandnumber,"%d", ITM_GCD);} else</v>
      </c>
      <c r="H51" t="b">
        <f>ISNA(VLOOKUP(J51,J52:J$500,1,0))</f>
        <v>1</v>
      </c>
      <c r="I51" s="107">
        <f>VLOOKUP(C51,SOURCE!S$6:Y$10165,7,0)</f>
        <v>89</v>
      </c>
      <c r="J51" s="108" t="str">
        <f>VLOOKUP(C51,SOURCE!S$6:Y$10165,6,0)</f>
        <v>GCD</v>
      </c>
      <c r="K51" s="109" t="str">
        <f t="shared" si="0"/>
        <v>GCD</v>
      </c>
      <c r="L51" s="129">
        <f>VLOOKUP(C51,SOURCE!S$6:Y$10165,2,0)</f>
        <v>0</v>
      </c>
      <c r="Q51" s="106" t="str">
        <f>VLOOKUP(I51,SOURCE!B:M,5,0)</f>
        <v>"GCD"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ITM_LCM</v>
      </c>
      <c r="E52" s="106" t="str">
        <f>CHAR(34)&amp;VLOOKUP(C52,SOURCE!S$6:Y$10165,6,0)&amp;CHAR(34)</f>
        <v>"LCM"</v>
      </c>
      <c r="F52" s="101" t="str">
        <f t="shared" si="1"/>
        <v xml:space="preserve">                      if (strcompare(commandnumber,"LCM" )) {sprintf(commandnumber,"%d", ITM_LCM);} else</v>
      </c>
      <c r="H52" t="b">
        <f>ISNA(VLOOKUP(J52,J53:J$500,1,0))</f>
        <v>1</v>
      </c>
      <c r="I52" s="107">
        <f>VLOOKUP(C52,SOURCE!S$6:Y$10165,7,0)</f>
        <v>90</v>
      </c>
      <c r="J52" s="108" t="str">
        <f>VLOOKUP(C52,SOURCE!S$6:Y$10165,6,0)</f>
        <v>LCM</v>
      </c>
      <c r="K52" s="109" t="str">
        <f t="shared" si="0"/>
        <v>LCM</v>
      </c>
      <c r="L52" s="129">
        <f>VLOOKUP(C52,SOURCE!S$6:Y$10165,2,0)</f>
        <v>0</v>
      </c>
      <c r="Q52" s="106" t="str">
        <f>VLOOKUP(I52,SOURCE!B:M,5,0)</f>
        <v>"LCM"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ITM_DEC</v>
      </c>
      <c r="E53" s="106" t="str">
        <f>CHAR(34)&amp;VLOOKUP(C53,SOURCE!S$6:Y$10165,6,0)&amp;CHAR(34)</f>
        <v>"DECR"</v>
      </c>
      <c r="F53" s="101" t="str">
        <f t="shared" si="1"/>
        <v xml:space="preserve">                      if (strcompare(commandnumber,"DECR" )) {sprintf(commandnumber,"%d", ITM_DEC);} else</v>
      </c>
      <c r="H53" t="b">
        <f>ISNA(VLOOKUP(J53,J54:J$500,1,0))</f>
        <v>1</v>
      </c>
      <c r="I53" s="107">
        <f>VLOOKUP(C53,SOURCE!S$6:Y$10165,7,0)</f>
        <v>91</v>
      </c>
      <c r="J53" s="108" t="str">
        <f>VLOOKUP(C53,SOURCE!S$6:Y$10165,6,0)</f>
        <v>DECR</v>
      </c>
      <c r="K53" s="109" t="str">
        <f t="shared" si="0"/>
        <v>DECR</v>
      </c>
      <c r="L53" s="129" t="str">
        <f>VLOOKUP(C53,SOURCE!S$6:Y$10165,2,0)</f>
        <v>Math</v>
      </c>
      <c r="Q53" s="106" t="str">
        <f>VLOOKUP(I53,SOURCE!B:M,5,0)</f>
        <v>"DECR"</v>
      </c>
    </row>
    <row r="54" spans="1:17">
      <c r="A54" s="104" t="str">
        <f>IF(ISNA(VLOOKUP(D54,D55:D$9999,1,0)),"",1)</f>
        <v/>
      </c>
      <c r="B54" s="104" t="str">
        <f>IF(ISNA(VLOOKUP(E54,E55:E$9999,1,0)),"",1)</f>
        <v/>
      </c>
      <c r="C54" s="3">
        <v>52</v>
      </c>
      <c r="D54" s="3" t="str">
        <f>VLOOKUP(C54,SOURCE!S57:Z10216,8,0)</f>
        <v>ITM_INC</v>
      </c>
      <c r="E54" s="106" t="str">
        <f>CHAR(34)&amp;VLOOKUP(C54,SOURCE!S$6:Y$10165,6,0)&amp;CHAR(34)</f>
        <v>"INCR"</v>
      </c>
      <c r="F54" s="101" t="str">
        <f t="shared" si="1"/>
        <v xml:space="preserve">                      if (strcompare(commandnumber,"INCR" )) {sprintf(commandnumber,"%d", ITM_INC);} else</v>
      </c>
      <c r="H54" t="b">
        <f>ISNA(VLOOKUP(J54,J55:J$500,1,0))</f>
        <v>1</v>
      </c>
      <c r="I54" s="107">
        <f>VLOOKUP(C54,SOURCE!S$6:Y$10165,7,0)</f>
        <v>92</v>
      </c>
      <c r="J54" s="108" t="str">
        <f>VLOOKUP(C54,SOURCE!S$6:Y$10165,6,0)</f>
        <v>INCR</v>
      </c>
      <c r="K54" s="109" t="str">
        <f t="shared" si="0"/>
        <v>INCR</v>
      </c>
      <c r="L54" s="129" t="str">
        <f>VLOOKUP(C54,SOURCE!S$6:Y$10165,2,0)</f>
        <v>Math</v>
      </c>
      <c r="Q54" s="106" t="str">
        <f>VLOOKUP(I54,SOURCE!B:M,5,0)</f>
        <v>"INCR"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ITM_IP</v>
      </c>
      <c r="E55" s="106" t="str">
        <f>CHAR(34)&amp;VLOOKUP(C55,SOURCE!S$6:Y$10165,6,0)&amp;CHAR(34)</f>
        <v>"IP"</v>
      </c>
      <c r="F55" s="101" t="str">
        <f t="shared" si="1"/>
        <v xml:space="preserve">                      if (strcompare(commandnumber,"IP" )) {sprintf(commandnumber,"%d", ITM_IP);} else</v>
      </c>
      <c r="H55" t="b">
        <f>ISNA(VLOOKUP(J55,J56:J$500,1,0))</f>
        <v>1</v>
      </c>
      <c r="I55" s="107">
        <f>VLOOKUP(C55,SOURCE!S$6:Y$10165,7,0)</f>
        <v>93</v>
      </c>
      <c r="J55" s="108" t="str">
        <f>VLOOKUP(C55,SOURCE!S$6:Y$10165,6,0)</f>
        <v>IP</v>
      </c>
      <c r="K55" s="109" t="str">
        <f t="shared" si="0"/>
        <v>IP</v>
      </c>
      <c r="L55" s="129" t="str">
        <f>VLOOKUP(C55,SOURCE!S$6:Y$10165,2,0)</f>
        <v>Math</v>
      </c>
      <c r="Q55" s="106" t="str">
        <f>VLOOKUP(I55,SOURCE!B:M,5,0)</f>
        <v>"IP"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ITM_FP</v>
      </c>
      <c r="E56" s="106" t="str">
        <f>CHAR(34)&amp;VLOOKUP(C56,SOURCE!S$6:Y$10165,6,0)&amp;CHAR(34)</f>
        <v>"FP"</v>
      </c>
      <c r="F56" s="101" t="str">
        <f t="shared" si="1"/>
        <v xml:space="preserve">                      if (strcompare(commandnumber,"FP" )) {sprintf(commandnumber,"%d", ITM_FP);} else</v>
      </c>
      <c r="H56" t="b">
        <f>ISNA(VLOOKUP(J56,J57:J$500,1,0))</f>
        <v>1</v>
      </c>
      <c r="I56" s="107">
        <f>VLOOKUP(C56,SOURCE!S$6:Y$10165,7,0)</f>
        <v>94</v>
      </c>
      <c r="J56" s="108" t="str">
        <f>VLOOKUP(C56,SOURCE!S$6:Y$10165,6,0)</f>
        <v>FP</v>
      </c>
      <c r="K56" s="109" t="str">
        <f t="shared" si="0"/>
        <v>FP</v>
      </c>
      <c r="L56" s="129">
        <f>VLOOKUP(C56,SOURCE!S$6:Y$10165,2,0)</f>
        <v>0</v>
      </c>
      <c r="Q56" s="106" t="str">
        <f>VLOOKUP(I56,SOURCE!B:M,5,0)</f>
        <v>"FP"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ITM_ADD</v>
      </c>
      <c r="E57" s="106" t="str">
        <f>CHAR(34)&amp;VLOOKUP(C57,SOURCE!S$6:Y$10165,6,0)&amp;CHAR(34)</f>
        <v>"+"</v>
      </c>
      <c r="F57" s="101" t="str">
        <f t="shared" si="1"/>
        <v xml:space="preserve">                      if (strcompare(commandnumber,"+" )) {sprintf(commandnumber,"%d", ITM_ADD);} else</v>
      </c>
      <c r="H57" t="b">
        <f>ISNA(VLOOKUP(J57,J58:J$500,1,0))</f>
        <v>1</v>
      </c>
      <c r="I57" s="107">
        <f>VLOOKUP(C57,SOURCE!S$6:Y$10165,7,0)</f>
        <v>95</v>
      </c>
      <c r="J57" s="108" t="str">
        <f>VLOOKUP(C57,SOURCE!S$6:Y$10165,6,0)</f>
        <v>+</v>
      </c>
      <c r="K57" s="109" t="str">
        <f t="shared" si="0"/>
        <v>+</v>
      </c>
      <c r="L57" s="129" t="str">
        <f>VLOOKUP(C57,SOURCE!S$6:Y$10165,2,0)</f>
        <v>Math</v>
      </c>
      <c r="Q57" s="106" t="str">
        <f>VLOOKUP(I57,SOURCE!B:M,5,0)</f>
        <v>"+"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ITM_SUB</v>
      </c>
      <c r="E58" s="106" t="str">
        <f>CHAR(34)&amp;VLOOKUP(C58,SOURCE!S$6:Y$10165,6,0)&amp;CHAR(34)</f>
        <v>"-"</v>
      </c>
      <c r="F58" s="101" t="str">
        <f t="shared" si="1"/>
        <v xml:space="preserve">                      if (strcompare(commandnumber,"-" )) {sprintf(commandnumber,"%d", ITM_SUB);} else</v>
      </c>
      <c r="H58" t="b">
        <f>ISNA(VLOOKUP(J58,J59:J$500,1,0))</f>
        <v>1</v>
      </c>
      <c r="I58" s="107">
        <f>VLOOKUP(C58,SOURCE!S$6:Y$10165,7,0)</f>
        <v>96</v>
      </c>
      <c r="J58" s="108" t="str">
        <f>VLOOKUP(C58,SOURCE!S$6:Y$10165,6,0)</f>
        <v>-</v>
      </c>
      <c r="K58" s="109" t="str">
        <f t="shared" si="0"/>
        <v>-</v>
      </c>
      <c r="L58" s="129" t="str">
        <f>VLOOKUP(C58,SOURCE!S$6:Y$10165,2,0)</f>
        <v>Math</v>
      </c>
      <c r="Q58" s="106" t="str">
        <f>VLOOKUP(I58,SOURCE!B:M,5,0)</f>
        <v>"-"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ITM_CHS</v>
      </c>
      <c r="E59" s="106" t="str">
        <f>CHAR(34)&amp;VLOOKUP(C59,SOURCE!S$6:Y$10165,6,0)&amp;CHAR(34)</f>
        <v>"CHS"</v>
      </c>
      <c r="F59" s="101" t="str">
        <f t="shared" si="1"/>
        <v xml:space="preserve">                      if (strcompare(commandnumber,"CHS" )) {sprintf(commandnumber,"%d", ITM_CHS);} else</v>
      </c>
      <c r="H59" t="b">
        <f>ISNA(VLOOKUP(J59,J60:J$500,1,0))</f>
        <v>1</v>
      </c>
      <c r="I59" s="107">
        <f>VLOOKUP(C59,SOURCE!S$6:Y$10165,7,0)</f>
        <v>97</v>
      </c>
      <c r="J59" s="108" t="str">
        <f>VLOOKUP(C59,SOURCE!S$6:Y$10165,6,0)</f>
        <v>CHS</v>
      </c>
      <c r="K59" s="109" t="str">
        <f t="shared" si="0"/>
        <v>CHS</v>
      </c>
      <c r="L59" s="129" t="str">
        <f>VLOOKUP(C59,SOURCE!S$6:Y$10165,2,0)</f>
        <v>Math</v>
      </c>
      <c r="Q59" s="106" t="str">
        <f>VLOOKUP(I59,SOURCE!B:M,5,0)</f>
        <v>"CHS"</v>
      </c>
    </row>
    <row r="60" spans="1:17">
      <c r="A60" s="104" t="str">
        <f>IF(ISNA(VLOOKUP(D60,D61:D$9999,1,0)),"",1)</f>
        <v/>
      </c>
      <c r="B60" s="104">
        <f>IF(ISNA(VLOOKUP(E60,E61:E$9999,1,0)),"",1)</f>
        <v>1</v>
      </c>
      <c r="C60" s="3">
        <v>58</v>
      </c>
      <c r="D60" s="3" t="str">
        <f>VLOOKUP(C60,SOURCE!S63:Z10222,8,0)</f>
        <v>ITM_MULT</v>
      </c>
      <c r="E60" s="106" t="str">
        <f>CHAR(34)&amp;VLOOKUP(C60,SOURCE!S$6:Y$10165,6,0)&amp;CHAR(34)</f>
        <v>"*"</v>
      </c>
      <c r="F60" s="101" t="str">
        <f t="shared" si="1"/>
        <v xml:space="preserve">                      if (strcompare(commandnumber,"*" )) {sprintf(commandnumber,"%d", ITM_MULT);} else</v>
      </c>
      <c r="H60" t="b">
        <f>ISNA(VLOOKUP(J60,J61:J$500,1,0))</f>
        <v>0</v>
      </c>
      <c r="I60" s="107">
        <f>VLOOKUP(C60,SOURCE!S$6:Y$10165,7,0)</f>
        <v>98</v>
      </c>
      <c r="J60" s="108" t="str">
        <f>VLOOKUP(C60,SOURCE!S$6:Y$10165,6,0)</f>
        <v>*</v>
      </c>
      <c r="K60" s="109" t="str">
        <f t="shared" si="0"/>
        <v>CROSS</v>
      </c>
      <c r="L60" s="129" t="str">
        <f>VLOOKUP(C60,SOURCE!S$6:Y$10165,2,0)</f>
        <v>Math</v>
      </c>
      <c r="Q60" s="106" t="str">
        <f>VLOOKUP(I60,SOURCE!B:M,5,0)</f>
        <v>STD_CROSS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ITM_DIV</v>
      </c>
      <c r="E61" s="106" t="str">
        <f>CHAR(34)&amp;VLOOKUP(C61,SOURCE!S$6:Y$10165,6,0)&amp;CHAR(34)</f>
        <v>"/"</v>
      </c>
      <c r="F61" s="101" t="str">
        <f t="shared" si="1"/>
        <v xml:space="preserve">                      if (strcompare(commandnumber,"/" )) {sprintf(commandnumber,"%d", ITM_DIV);} else</v>
      </c>
      <c r="H61" t="b">
        <f>ISNA(VLOOKUP(J61,J62:J$500,1,0))</f>
        <v>1</v>
      </c>
      <c r="I61" s="107">
        <f>VLOOKUP(C61,SOURCE!S$6:Y$10165,7,0)</f>
        <v>99</v>
      </c>
      <c r="J61" s="108" t="str">
        <f>VLOOKUP(C61,SOURCE!S$6:Y$10165,6,0)</f>
        <v>/</v>
      </c>
      <c r="K61" s="109" t="str">
        <f t="shared" si="0"/>
        <v>/</v>
      </c>
      <c r="L61" s="129" t="str">
        <f>VLOOKUP(C61,SOURCE!S$6:Y$10165,2,0)</f>
        <v>Math</v>
      </c>
      <c r="Q61" s="106" t="str">
        <f>VLOOKUP(I61,SOURCE!B:M,5,0)</f>
        <v>STD_DIVIDE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ITM_IDIV</v>
      </c>
      <c r="E62" s="106" t="str">
        <f>CHAR(34)&amp;VLOOKUP(C62,SOURCE!S$6:Y$10165,6,0)&amp;CHAR(34)</f>
        <v>"IDIV"</v>
      </c>
      <c r="F62" s="101" t="str">
        <f t="shared" si="1"/>
        <v xml:space="preserve">                      if (strcompare(commandnumber,"IDIV" )) {sprintf(commandnumber,"%d", ITM_IDIV);} else</v>
      </c>
      <c r="H62" t="b">
        <f>ISNA(VLOOKUP(J62,J63:J$500,1,0))</f>
        <v>1</v>
      </c>
      <c r="I62" s="107">
        <f>VLOOKUP(C62,SOURCE!S$6:Y$10165,7,0)</f>
        <v>100</v>
      </c>
      <c r="J62" s="108" t="str">
        <f>VLOOKUP(C62,SOURCE!S$6:Y$10165,6,0)</f>
        <v>IDIV</v>
      </c>
      <c r="K62" s="109" t="str">
        <f t="shared" si="0"/>
        <v>IDIV</v>
      </c>
      <c r="L62" s="129" t="str">
        <f>VLOOKUP(C62,SOURCE!S$6:Y$10165,2,0)</f>
        <v>Math</v>
      </c>
      <c r="Q62" s="106" t="str">
        <f>VLOOKUP(I62,SOURCE!B:M,5,0)</f>
        <v>"IDIV"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ITM_IDIVR</v>
      </c>
      <c r="E63" s="106" t="str">
        <f>CHAR(34)&amp;VLOOKUP(C63,SOURCE!S$6:Y$10165,6,0)&amp;CHAR(34)</f>
        <v>"IDIVR"</v>
      </c>
      <c r="F63" s="101" t="str">
        <f t="shared" si="1"/>
        <v xml:space="preserve">                      if (strcompare(commandnumber,"IDIVR" )) {sprintf(commandnumber,"%d", ITM_IDIVR);} else</v>
      </c>
      <c r="H63" t="b">
        <f>ISNA(VLOOKUP(J63,J64:J$500,1,0))</f>
        <v>1</v>
      </c>
      <c r="I63" s="107">
        <f>VLOOKUP(C63,SOURCE!S$6:Y$10165,7,0)</f>
        <v>101</v>
      </c>
      <c r="J63" s="108" t="str">
        <f>VLOOKUP(C63,SOURCE!S$6:Y$10165,6,0)</f>
        <v>IDIVR</v>
      </c>
      <c r="K63" s="109" t="str">
        <f t="shared" si="0"/>
        <v>IDIVR</v>
      </c>
      <c r="L63" s="129" t="str">
        <f>VLOOKUP(C63,SOURCE!S$6:Y$10165,2,0)</f>
        <v>Math</v>
      </c>
      <c r="Q63" s="106" t="str">
        <f>VLOOKUP(I63,SOURCE!B:M,5,0)</f>
        <v>"IDIVR"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ITM_MOD</v>
      </c>
      <c r="E64" s="106" t="str">
        <f>CHAR(34)&amp;VLOOKUP(C64,SOURCE!S$6:Y$10165,6,0)&amp;CHAR(34)</f>
        <v>"MOD"</v>
      </c>
      <c r="F64" s="101" t="str">
        <f t="shared" si="1"/>
        <v xml:space="preserve">                      if (strcompare(commandnumber,"MOD" )) {sprintf(commandnumber,"%d", ITM_MOD);} else</v>
      </c>
      <c r="H64" t="b">
        <f>ISNA(VLOOKUP(J64,J65:J$500,1,0))</f>
        <v>1</v>
      </c>
      <c r="I64" s="107">
        <f>VLOOKUP(C64,SOURCE!S$6:Y$10165,7,0)</f>
        <v>102</v>
      </c>
      <c r="J64" s="108" t="str">
        <f>VLOOKUP(C64,SOURCE!S$6:Y$10165,6,0)</f>
        <v>MOD</v>
      </c>
      <c r="K64" s="109" t="str">
        <f t="shared" si="0"/>
        <v>MOD</v>
      </c>
      <c r="L64" s="129" t="str">
        <f>VLOOKUP(C64,SOURCE!S$6:Y$10165,2,0)</f>
        <v>Math</v>
      </c>
      <c r="Q64" s="106" t="str">
        <f>VLOOKUP(I64,SOURCE!B:M,5,0)</f>
        <v>"MOD"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ITM_MAX</v>
      </c>
      <c r="E65" s="106" t="str">
        <f>CHAR(34)&amp;VLOOKUP(C65,SOURCE!S$6:Y$10165,6,0)&amp;CHAR(34)</f>
        <v>"MAX"</v>
      </c>
      <c r="F65" s="101" t="str">
        <f t="shared" si="1"/>
        <v xml:space="preserve">                      if (strcompare(commandnumber,"MAX" )) {sprintf(commandnumber,"%d", ITM_MAX);} else</v>
      </c>
      <c r="H65" t="b">
        <f>ISNA(VLOOKUP(J65,J66:J$500,1,0))</f>
        <v>1</v>
      </c>
      <c r="I65" s="107">
        <f>VLOOKUP(C65,SOURCE!S$6:Y$10165,7,0)</f>
        <v>103</v>
      </c>
      <c r="J65" s="108" t="str">
        <f>VLOOKUP(C65,SOURCE!S$6:Y$10165,6,0)</f>
        <v>MAX</v>
      </c>
      <c r="K65" s="109" t="str">
        <f t="shared" si="0"/>
        <v>max</v>
      </c>
      <c r="L65" s="129">
        <f>VLOOKUP(C65,SOURCE!S$6:Y$10165,2,0)</f>
        <v>0</v>
      </c>
      <c r="Q65" s="106" t="str">
        <f>VLOOKUP(I65,SOURCE!B:M,5,0)</f>
        <v>"max"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ITM_MIN</v>
      </c>
      <c r="E66" s="106" t="str">
        <f>CHAR(34)&amp;VLOOKUP(C66,SOURCE!S$6:Y$10165,6,0)&amp;CHAR(34)</f>
        <v>"MIN"</v>
      </c>
      <c r="F66" s="101" t="str">
        <f t="shared" si="1"/>
        <v xml:space="preserve">                      if (strcompare(commandnumber,"MIN" )) {sprintf(commandnumber,"%d", ITM_MIN);} else</v>
      </c>
      <c r="H66" t="b">
        <f>ISNA(VLOOKUP(J66,J67:J$500,1,0))</f>
        <v>1</v>
      </c>
      <c r="I66" s="107">
        <f>VLOOKUP(C66,SOURCE!S$6:Y$10165,7,0)</f>
        <v>104</v>
      </c>
      <c r="J66" s="108" t="str">
        <f>VLOOKUP(C66,SOURCE!S$6:Y$10165,6,0)</f>
        <v>MIN</v>
      </c>
      <c r="K66" s="109" t="str">
        <f t="shared" si="0"/>
        <v>min</v>
      </c>
      <c r="L66" s="129">
        <f>VLOOKUP(C66,SOURCE!S$6:Y$10165,2,0)</f>
        <v>0</v>
      </c>
      <c r="Q66" s="106" t="str">
        <f>VLOOKUP(I66,SOURCE!B:M,5,0)</f>
        <v>"min"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ITM_MAGNITUDE</v>
      </c>
      <c r="E67" s="106" t="str">
        <f>CHAR(34)&amp;VLOOKUP(C67,SOURCE!S$6:Y$10165,6,0)&amp;CHAR(34)</f>
        <v>"ABS"</v>
      </c>
      <c r="F67" s="101" t="str">
        <f t="shared" si="1"/>
        <v xml:space="preserve">                      if (strcompare(commandnumber,"ABS" )) {sprintf(commandnumber,"%d", ITM_MAGNITUDE);} else</v>
      </c>
      <c r="H67" t="b">
        <f>ISNA(VLOOKUP(J67,J68:J$500,1,0))</f>
        <v>1</v>
      </c>
      <c r="I67" s="107">
        <f>VLOOKUP(C67,SOURCE!S$6:Y$10165,7,0)</f>
        <v>105</v>
      </c>
      <c r="J67" s="108" t="str">
        <f>VLOOKUP(C67,SOURCE!S$6:Y$10165,6,0)</f>
        <v>ABS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|x|</v>
      </c>
      <c r="L67" s="129" t="str">
        <f>VLOOKUP(C67,SOURCE!S$6:Y$10165,2,0)</f>
        <v>Math</v>
      </c>
      <c r="Q67" s="106" t="str">
        <f>VLOOKUP(I67,SOURCE!B:M,5,0)</f>
        <v>"|x|"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ITM_NEIGHB</v>
      </c>
      <c r="E68" s="106" t="str">
        <f>CHAR(34)&amp;VLOOKUP(C68,SOURCE!S$6:Y$10165,6,0)&amp;CHAR(34)</f>
        <v>"NEIGHB"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(strcompare(commandnumber,"NEIGHB" )) {sprintf(commandnumber,"%d", ITM_NEIGHB);} else</v>
      </c>
      <c r="H68" t="b">
        <f>ISNA(VLOOKUP(J68,J69:J$500,1,0))</f>
        <v>1</v>
      </c>
      <c r="I68" s="107">
        <f>VLOOKUP(C68,SOURCE!S$6:Y$10165,7,0)</f>
        <v>106</v>
      </c>
      <c r="J68" s="108" t="str">
        <f>VLOOKUP(C68,SOURCE!S$6:Y$10165,6,0)</f>
        <v>NEIGHB</v>
      </c>
      <c r="K68" s="109" t="str">
        <f t="shared" si="2"/>
        <v>NEIGHB</v>
      </c>
      <c r="L68" s="129" t="str">
        <f>VLOOKUP(C68,SOURCE!S$6:Y$10165,2,0)</f>
        <v>INFO</v>
      </c>
      <c r="Q68" s="106" t="str">
        <f>VLOOKUP(I68,SOURCE!B:M,5,0)</f>
        <v>"NEIGHB"</v>
      </c>
    </row>
    <row r="69" spans="1:17">
      <c r="A69" s="104" t="str">
        <f>IF(ISNA(VLOOKUP(D69,D70:D$9999,1,0)),"",1)</f>
        <v/>
      </c>
      <c r="B69" s="104" t="str">
        <f>IF(ISNA(VLOOKUP(E69,E70:E$9999,1,0)),"",1)</f>
        <v/>
      </c>
      <c r="C69" s="3">
        <v>67</v>
      </c>
      <c r="D69" s="3" t="str">
        <f>VLOOKUP(C69,SOURCE!S72:Z10231,8,0)</f>
        <v>ITM_NEXTP</v>
      </c>
      <c r="E69" s="106" t="str">
        <f>CHAR(34)&amp;VLOOKUP(C69,SOURCE!S$6:Y$10165,6,0)&amp;CHAR(34)</f>
        <v>"NEXTP"</v>
      </c>
      <c r="F69" s="101" t="str">
        <f t="shared" si="3"/>
        <v xml:space="preserve">                      if (strcompare(commandnumber,"NEXTP" )) {sprintf(commandnumber,"%d", ITM_NEXTP);} else</v>
      </c>
      <c r="H69" t="b">
        <f>ISNA(VLOOKUP(J69,J70:J$500,1,0))</f>
        <v>1</v>
      </c>
      <c r="I69" s="107">
        <f>VLOOKUP(C69,SOURCE!S$6:Y$10165,7,0)</f>
        <v>107</v>
      </c>
      <c r="J69" s="108" t="str">
        <f>VLOOKUP(C69,SOURCE!S$6:Y$10165,6,0)</f>
        <v>NEXTP</v>
      </c>
      <c r="K69" s="109" t="str">
        <f t="shared" si="2"/>
        <v>NEXTP</v>
      </c>
      <c r="L69" s="129" t="str">
        <f>VLOOKUP(C69,SOURCE!S$6:Y$10165,2,0)</f>
        <v>Math</v>
      </c>
      <c r="Q69" s="106" t="str">
        <f>VLOOKUP(I69,SOURCE!B:M,5,0)</f>
        <v>"NEXTP"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ITM_XFACT</v>
      </c>
      <c r="E70" s="106" t="str">
        <f>CHAR(34)&amp;VLOOKUP(C70,SOURCE!S$6:Y$10165,6,0)&amp;CHAR(34)</f>
        <v>"X!"</v>
      </c>
      <c r="F70" s="101" t="str">
        <f t="shared" si="3"/>
        <v xml:space="preserve">                      if (strcompare(commandnumber,"X!" )) {sprintf(commandnumber,"%d", ITM_XFACT);} else</v>
      </c>
      <c r="H70" t="b">
        <f>ISNA(VLOOKUP(J70,J71:J$500,1,0))</f>
        <v>1</v>
      </c>
      <c r="I70" s="107">
        <f>VLOOKUP(C70,SOURCE!S$6:Y$10165,7,0)</f>
        <v>108</v>
      </c>
      <c r="J70" s="108" t="str">
        <f>VLOOKUP(C70,SOURCE!S$6:Y$10165,6,0)</f>
        <v>X!</v>
      </c>
      <c r="K70" s="109" t="str">
        <f t="shared" si="2"/>
        <v>x!</v>
      </c>
      <c r="L70" s="129" t="str">
        <f>VLOOKUP(C70,SOURCE!S$6:Y$10165,2,0)</f>
        <v>Math</v>
      </c>
      <c r="Q70" s="106" t="str">
        <f>VLOOKUP(I70,SOURCE!B:M,5,0)</f>
        <v>"x!"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ITM_pi</v>
      </c>
      <c r="E71" s="106" t="str">
        <f>CHAR(34)&amp;VLOOKUP(C71,SOURCE!S$6:Y$10165,6,0)&amp;CHAR(34)</f>
        <v>"PI"</v>
      </c>
      <c r="F71" s="101" t="str">
        <f t="shared" si="3"/>
        <v xml:space="preserve">                      if (strcompare(commandnumber,"PI" )) {sprintf(commandnumber,"%d", ITM_pi);} else</v>
      </c>
      <c r="H71" t="b">
        <f>ISNA(VLOOKUP(J71,J72:J$500,1,0))</f>
        <v>1</v>
      </c>
      <c r="I71" s="107">
        <f>VLOOKUP(C71,SOURCE!S$6:Y$10165,7,0)</f>
        <v>109</v>
      </c>
      <c r="J71" s="108" t="str">
        <f>VLOOKUP(C71,SOURCE!S$6:Y$10165,6,0)</f>
        <v>PI</v>
      </c>
      <c r="K71" s="109" t="str">
        <f t="shared" si="2"/>
        <v>pi</v>
      </c>
      <c r="L71" s="129" t="str">
        <f>VLOOKUP(C71,SOURCE!S$6:Y$10165,2,0)</f>
        <v>Constant</v>
      </c>
      <c r="Q71" s="106" t="str">
        <f>VLOOKUP(I71,SOURCE!B:M,5,0)</f>
        <v>STD_pi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ITM_FF</v>
      </c>
      <c r="E72" s="106" t="str">
        <f>CHAR(34)&amp;VLOOKUP(C72,SOURCE!S$6:Y$10165,6,0)&amp;CHAR(34)</f>
        <v>"FF"</v>
      </c>
      <c r="F72" s="101" t="str">
        <f t="shared" si="3"/>
        <v xml:space="preserve">                      if (strcompare(commandnumber,"FF" )) {sprintf(commandnumber,"%d", ITM_FF);} else</v>
      </c>
      <c r="H72" t="b">
        <f>ISNA(VLOOKUP(J72,J73:J$500,1,0))</f>
        <v>1</v>
      </c>
      <c r="I72" s="107">
        <f>VLOOKUP(C72,SOURCE!S$6:Y$10165,7,0)</f>
        <v>112</v>
      </c>
      <c r="J72" s="108" t="str">
        <f>VLOOKUP(C72,SOURCE!S$6:Y$10165,6,0)</f>
        <v>FF</v>
      </c>
      <c r="K72" s="109" t="str">
        <f t="shared" si="2"/>
        <v>FF</v>
      </c>
      <c r="L72" s="129">
        <f>VLOOKUP(C72,SOURCE!S$6:Y$10165,2,0)</f>
        <v>0</v>
      </c>
      <c r="Q72" s="106" t="str">
        <f>VLOOKUP(I72,SOURCE!B:M,5,0)</f>
        <v>"FF"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CST_05</v>
      </c>
      <c r="E73" s="106" t="str">
        <f>CHAR(34)&amp;VLOOKUP(C73,SOURCE!S$6:Y$10165,6,0)&amp;CHAR(34)</f>
        <v>"c"</v>
      </c>
      <c r="F73" s="101" t="str">
        <f t="shared" si="3"/>
        <v xml:space="preserve">                      if (strcompare(commandnumber,"c" )) {sprintf(commandnumber,"%d", CST_05);} else</v>
      </c>
      <c r="H73" t="b">
        <f>ISNA(VLOOKUP(J73,J74:J$500,1,0))</f>
        <v>1</v>
      </c>
      <c r="I73" s="107">
        <f>VLOOKUP(C73,SOURCE!S$6:Y$10165,7,0)</f>
        <v>132</v>
      </c>
      <c r="J73" s="108" t="str">
        <f>VLOOKUP(C73,SOURCE!S$6:Y$10165,6,0)</f>
        <v>c</v>
      </c>
      <c r="K73" s="109" t="str">
        <f t="shared" si="2"/>
        <v>c</v>
      </c>
      <c r="L73" s="129" t="str">
        <f>VLOOKUP(C73,SOURCE!S$6:Y$10165,2,0)</f>
        <v>Constant</v>
      </c>
      <c r="Q73" s="106" t="str">
        <f>VLOOKUP(I73,SOURCE!B:M,5,0)</f>
        <v>"c"</v>
      </c>
    </row>
    <row r="74" spans="1:17">
      <c r="A74" s="104" t="str">
        <f>IF(ISNA(VLOOKUP(D74,D75:D$9999,1,0)),"",1)</f>
        <v/>
      </c>
      <c r="B74" s="104">
        <f>IF(ISNA(VLOOKUP(E74,E75:E$9999,1,0)),"",1)</f>
        <v>1</v>
      </c>
      <c r="C74" s="3">
        <v>72</v>
      </c>
      <c r="D74" s="3" t="str">
        <f>VLOOKUP(C74,SOURCE!S77:Z10236,8,0)</f>
        <v>CST_08</v>
      </c>
      <c r="E74" s="106" t="str">
        <f>CHAR(34)&amp;VLOOKUP(C74,SOURCE!S$6:Y$10165,6,0)&amp;CHAR(34)</f>
        <v>"e"</v>
      </c>
      <c r="F74" s="101" t="str">
        <f t="shared" si="3"/>
        <v xml:space="preserve">                      if (strcompare(commandnumber,"e" )) {sprintf(commandnumber,"%d", CST_08);} else</v>
      </c>
      <c r="H74" t="b">
        <f>ISNA(VLOOKUP(J74,J75:J$500,1,0))</f>
        <v>0</v>
      </c>
      <c r="I74" s="107">
        <f>VLOOKUP(C74,SOURCE!S$6:Y$10165,7,0)</f>
        <v>135</v>
      </c>
      <c r="J74" s="108" t="str">
        <f>VLOOKUP(C74,SOURCE!S$6:Y$10165,6,0)</f>
        <v>e</v>
      </c>
      <c r="K74" s="109" t="str">
        <f t="shared" si="2"/>
        <v>e</v>
      </c>
      <c r="L74" s="129" t="str">
        <f>VLOOKUP(C74,SOURCE!S$6:Y$10165,2,0)</f>
        <v>Constant</v>
      </c>
      <c r="Q74" s="106" t="str">
        <f>VLOOKUP(I74,SOURCE!B:M,5,0)</f>
        <v>"e"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CST_16</v>
      </c>
      <c r="E75" s="106" t="str">
        <f>CHAR(34)&amp;VLOOKUP(C75,SOURCE!S$6:Y$10165,6,0)&amp;CHAR(34)</f>
        <v>"ge"</v>
      </c>
      <c r="F75" s="101" t="str">
        <f t="shared" si="3"/>
        <v xml:space="preserve">                      if (strcompare(commandnumber,"ge" )) {sprintf(commandnumber,"%d", CST_16);} else</v>
      </c>
      <c r="H75" t="b">
        <f>ISNA(VLOOKUP(J75,J76:J$500,1,0))</f>
        <v>1</v>
      </c>
      <c r="I75" s="107">
        <f>VLOOKUP(C75,SOURCE!S$6:Y$10165,7,0)</f>
        <v>143</v>
      </c>
      <c r="J75" s="108" t="str">
        <f>VLOOKUP(C75,SOURCE!S$6:Y$10165,6,0)</f>
        <v>ge</v>
      </c>
      <c r="K75" s="109" t="str">
        <f t="shared" si="2"/>
        <v>ge</v>
      </c>
      <c r="L75" s="129" t="str">
        <f>VLOOKUP(C75,SOURCE!S$6:Y$10165,2,0)</f>
        <v>Constant</v>
      </c>
      <c r="Q75" s="106" t="str">
        <f>VLOOKUP(I75,SOURCE!B:M,5,0)</f>
        <v>"g" STD_SUB_e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CST_18</v>
      </c>
      <c r="E76" s="106" t="str">
        <f>CHAR(34)&amp;VLOOKUP(C76,SOURCE!S$6:Y$10165,6,0)&amp;CHAR(34)</f>
        <v>"gEARTH"</v>
      </c>
      <c r="F76" s="101" t="str">
        <f t="shared" si="3"/>
        <v xml:space="preserve">                      if (strcompare(commandnumber,"gEARTH" )) {sprintf(commandnumber,"%d", CST_18);} else</v>
      </c>
      <c r="H76" t="b">
        <f>ISNA(VLOOKUP(J76,J77:J$500,1,0))</f>
        <v>1</v>
      </c>
      <c r="I76" s="107">
        <f>VLOOKUP(C76,SOURCE!S$6:Y$10165,7,0)</f>
        <v>145</v>
      </c>
      <c r="J76" s="108" t="str">
        <f>VLOOKUP(C76,SOURCE!S$6:Y$10165,6,0)</f>
        <v>gEARTH</v>
      </c>
      <c r="K76" s="109" t="str">
        <f t="shared" si="2"/>
        <v>gEARTH</v>
      </c>
      <c r="L76" s="129" t="str">
        <f>VLOOKUP(C76,SOURCE!S$6:Y$10165,2,0)</f>
        <v>Constant</v>
      </c>
      <c r="Q76" s="106" t="str">
        <f>VLOOKUP(I76,SOURCE!B:M,5,0)</f>
        <v>"g" STD_SUB_EARTH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CST_65</v>
      </c>
      <c r="E77" s="106" t="str">
        <f>CHAR(34)&amp;VLOOKUP(C77,SOURCE!S$6:Y$10165,6,0)&amp;CHAR(34)</f>
        <v>"mu0"</v>
      </c>
      <c r="F77" s="101" t="str">
        <f t="shared" si="3"/>
        <v xml:space="preserve">                      if (strcompare(commandnumber,"mu0" )) {sprintf(commandnumber,"%d", CST_65);} else</v>
      </c>
      <c r="H77" t="b">
        <f>ISNA(VLOOKUP(J77,J78:J$500,1,0))</f>
        <v>1</v>
      </c>
      <c r="I77" s="107">
        <f>VLOOKUP(C77,SOURCE!S$6:Y$10165,7,0)</f>
        <v>192</v>
      </c>
      <c r="J77" s="108" t="str">
        <f>VLOOKUP(C77,SOURCE!S$6:Y$10165,6,0)</f>
        <v>mu0</v>
      </c>
      <c r="K77" s="109" t="str">
        <f t="shared" si="2"/>
        <v>mu0</v>
      </c>
      <c r="L77" s="129" t="str">
        <f>VLOOKUP(C77,SOURCE!S$6:Y$10165,2,0)</f>
        <v>Constant</v>
      </c>
      <c r="Q77" s="106" t="str">
        <f>VLOOKUP(I77,SOURCE!B:M,5,0)</f>
        <v>STD_mu STD_SUB_0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CST_74</v>
      </c>
      <c r="E78" s="106" t="str">
        <f>CHAR(34)&amp;VLOOKUP(C78,SOURCE!S$6:Y$10165,6,0)&amp;CHAR(34)</f>
        <v>"PHI"</v>
      </c>
      <c r="F78" s="101" t="str">
        <f t="shared" si="3"/>
        <v xml:space="preserve">                      if (strcompare(commandnumber,"PHI" )) {sprintf(commandnumber,"%d", CST_74);} else</v>
      </c>
      <c r="H78" t="b">
        <f>ISNA(VLOOKUP(J78,J79:J$500,1,0))</f>
        <v>1</v>
      </c>
      <c r="I78" s="107">
        <f>VLOOKUP(C78,SOURCE!S$6:Y$10165,7,0)</f>
        <v>201</v>
      </c>
      <c r="J78" s="108" t="str">
        <f>VLOOKUP(C78,SOURCE!S$6:Y$10165,6,0)</f>
        <v>PHI</v>
      </c>
      <c r="K78" s="109" t="str">
        <f t="shared" si="2"/>
        <v>PHI</v>
      </c>
      <c r="L78" s="129" t="str">
        <f>VLOOKUP(C78,SOURCE!S$6:Y$10165,2,0)</f>
        <v>Constant</v>
      </c>
      <c r="Q78" s="106" t="str">
        <f>VLOOKUP(I78,SOURCE!B:M,5,0)</f>
        <v>STD_PHI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CST_77</v>
      </c>
      <c r="E79" s="106" t="str">
        <f>CHAR(34)&amp;VLOOKUP(C79,SOURCE!S$6:Y$10165,6,0)&amp;CHAR(34)</f>
        <v>"-INFINITY"</v>
      </c>
      <c r="F79" s="101" t="str">
        <f t="shared" si="3"/>
        <v xml:space="preserve">                      if (strcompare(commandnumber,"-INFINITY" )) {sprintf(commandnumber,"%d", CST_77);} else</v>
      </c>
      <c r="H79" t="b">
        <f>ISNA(VLOOKUP(J79,J80:J$500,1,0))</f>
        <v>1</v>
      </c>
      <c r="I79" s="107">
        <f>VLOOKUP(C79,SOURCE!S$6:Y$10165,7,0)</f>
        <v>204</v>
      </c>
      <c r="J79" s="108" t="str">
        <f>VLOOKUP(C79,SOURCE!S$6:Y$10165,6,0)</f>
        <v>-INFINITY</v>
      </c>
      <c r="K79" s="109" t="str">
        <f t="shared" si="2"/>
        <v>-INFINITY</v>
      </c>
      <c r="L79" s="129" t="str">
        <f>VLOOKUP(C79,SOURCE!S$6:Y$10165,2,0)</f>
        <v>Math</v>
      </c>
      <c r="Q79" s="106" t="str">
        <f>VLOOKUP(I79,SOURCE!B:M,5,0)</f>
        <v>"-" STD_INFINITY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CST_78</v>
      </c>
      <c r="E80" s="106" t="str">
        <f>CHAR(34)&amp;VLOOKUP(C80,SOURCE!S$6:Y$10165,6,0)&amp;CHAR(34)</f>
        <v>"INFINITY"</v>
      </c>
      <c r="F80" s="101" t="str">
        <f t="shared" si="3"/>
        <v xml:space="preserve">                      if (strcompare(commandnumber,"INFINITY" )) {sprintf(commandnumber,"%d", CST_78);} else</v>
      </c>
      <c r="H80" t="b">
        <f>ISNA(VLOOKUP(J80,J81:J$500,1,0))</f>
        <v>1</v>
      </c>
      <c r="I80" s="107">
        <f>VLOOKUP(C80,SOURCE!S$6:Y$10165,7,0)</f>
        <v>205</v>
      </c>
      <c r="J80" s="108" t="str">
        <f>VLOOKUP(C80,SOURCE!S$6:Y$10165,6,0)</f>
        <v>INFINITY</v>
      </c>
      <c r="K80" s="109" t="str">
        <f t="shared" si="2"/>
        <v>INFINITY</v>
      </c>
      <c r="L80" s="129" t="str">
        <f>VLOOKUP(C80,SOURCE!S$6:Y$10165,2,0)</f>
        <v>Constant</v>
      </c>
      <c r="Q80" s="106" t="str">
        <f>VLOOKUP(I80,SOURCE!B:M,5,0)</f>
        <v>STD_INFINITY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ITM_NOT</v>
      </c>
      <c r="E81" s="106" t="str">
        <f>CHAR(34)&amp;VLOOKUP(C81,SOURCE!S$6:Y$10165,6,0)&amp;CHAR(34)</f>
        <v>"NOT"</v>
      </c>
      <c r="F81" s="101" t="str">
        <f t="shared" si="3"/>
        <v xml:space="preserve">                      if (strcompare(commandnumber,"NOT" )) {sprintf(commandnumber,"%d", ITM_NOT);} else</v>
      </c>
      <c r="H81" t="b">
        <f>ISNA(VLOOKUP(J81,J82:J$500,1,0))</f>
        <v>1</v>
      </c>
      <c r="I81" s="107">
        <f>VLOOKUP(C81,SOURCE!S$6:Y$10165,7,0)</f>
        <v>392</v>
      </c>
      <c r="J81" s="108" t="str">
        <f>VLOOKUP(C81,SOURCE!S$6:Y$10165,6,0)</f>
        <v>NOT</v>
      </c>
      <c r="K81" s="109" t="str">
        <f t="shared" si="2"/>
        <v>NOT</v>
      </c>
      <c r="L81" s="129" t="str">
        <f>VLOOKUP(C81,SOURCE!S$6:Y$10165,2,0)</f>
        <v>Logic</v>
      </c>
      <c r="Q81" s="106" t="str">
        <f>VLOOKUP(I81,SOURCE!B:M,5,0)</f>
        <v>"NOT"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ITM_AND</v>
      </c>
      <c r="E82" s="106" t="str">
        <f>CHAR(34)&amp;VLOOKUP(C82,SOURCE!S$6:Y$10165,6,0)&amp;CHAR(34)</f>
        <v>"AND"</v>
      </c>
      <c r="F82" s="101" t="str">
        <f t="shared" si="3"/>
        <v xml:space="preserve">                      if (strcompare(commandnumber,"AND" )) {sprintf(commandnumber,"%d", ITM_AND);} else</v>
      </c>
      <c r="H82" t="b">
        <f>ISNA(VLOOKUP(J82,J83:J$500,1,0))</f>
        <v>1</v>
      </c>
      <c r="I82" s="107">
        <f>VLOOKUP(C82,SOURCE!S$6:Y$10165,7,0)</f>
        <v>393</v>
      </c>
      <c r="J82" s="108" t="str">
        <f>VLOOKUP(C82,SOURCE!S$6:Y$10165,6,0)</f>
        <v>AND</v>
      </c>
      <c r="K82" s="109" t="str">
        <f t="shared" si="2"/>
        <v>AND</v>
      </c>
      <c r="L82" s="129" t="str">
        <f>VLOOKUP(C82,SOURCE!S$6:Y$10165,2,0)</f>
        <v>Logic</v>
      </c>
      <c r="Q82" s="106" t="str">
        <f>VLOOKUP(I82,SOURCE!B:M,5,0)</f>
        <v>"AND"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ITM_OR</v>
      </c>
      <c r="E83" s="106" t="str">
        <f>CHAR(34)&amp;VLOOKUP(C83,SOURCE!S$6:Y$10165,6,0)&amp;CHAR(34)</f>
        <v>"OR"</v>
      </c>
      <c r="F83" s="101" t="str">
        <f t="shared" si="3"/>
        <v xml:space="preserve">                      if (strcompare(commandnumber,"OR" )) {sprintf(commandnumber,"%d", ITM_OR);} else</v>
      </c>
      <c r="H83" t="b">
        <f>ISNA(VLOOKUP(J83,J84:J$500,1,0))</f>
        <v>1</v>
      </c>
      <c r="I83" s="107">
        <f>VLOOKUP(C83,SOURCE!S$6:Y$10165,7,0)</f>
        <v>394</v>
      </c>
      <c r="J83" s="108" t="str">
        <f>VLOOKUP(C83,SOURCE!S$6:Y$10165,6,0)</f>
        <v>OR</v>
      </c>
      <c r="K83" s="109" t="str">
        <f t="shared" si="2"/>
        <v>OR</v>
      </c>
      <c r="L83" s="129" t="str">
        <f>VLOOKUP(C83,SOURCE!S$6:Y$10165,2,0)</f>
        <v>Logic</v>
      </c>
      <c r="Q83" s="106" t="str">
        <f>VLOOKUP(I83,SOURCE!B:M,5,0)</f>
        <v>"OR"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ITM_XOR</v>
      </c>
      <c r="E84" s="106" t="str">
        <f>CHAR(34)&amp;VLOOKUP(C84,SOURCE!S$6:Y$10165,6,0)&amp;CHAR(34)</f>
        <v>"XOR"</v>
      </c>
      <c r="F84" s="101" t="str">
        <f t="shared" si="3"/>
        <v xml:space="preserve">                      if (strcompare(commandnumber,"XOR" )) {sprintf(commandnumber,"%d", ITM_XOR);} else</v>
      </c>
      <c r="H84" t="b">
        <f>ISNA(VLOOKUP(J84,J85:J$500,1,0))</f>
        <v>1</v>
      </c>
      <c r="I84" s="107">
        <f>VLOOKUP(C84,SOURCE!S$6:Y$10165,7,0)</f>
        <v>395</v>
      </c>
      <c r="J84" s="108" t="str">
        <f>VLOOKUP(C84,SOURCE!S$6:Y$10165,6,0)</f>
        <v>XOR</v>
      </c>
      <c r="K84" s="109" t="str">
        <f t="shared" si="2"/>
        <v>XOR</v>
      </c>
      <c r="L84" s="129" t="str">
        <f>VLOOKUP(C84,SOURCE!S$6:Y$10165,2,0)</f>
        <v>Logic</v>
      </c>
      <c r="Q84" s="106" t="str">
        <f>VLOOKUP(I84,SOURCE!B:M,5,0)</f>
        <v>"XOR"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ITM_NAND</v>
      </c>
      <c r="E85" s="106" t="str">
        <f>CHAR(34)&amp;VLOOKUP(C85,SOURCE!S$6:Y$10165,6,0)&amp;CHAR(34)</f>
        <v>"NAND"</v>
      </c>
      <c r="F85" s="101" t="str">
        <f t="shared" si="3"/>
        <v xml:space="preserve">                      if (strcompare(commandnumber,"NAND" )) {sprintf(commandnumber,"%d", ITM_NAND);} else</v>
      </c>
      <c r="H85" t="b">
        <f>ISNA(VLOOKUP(J85,J86:J$500,1,0))</f>
        <v>1</v>
      </c>
      <c r="I85" s="107">
        <f>VLOOKUP(C85,SOURCE!S$6:Y$10165,7,0)</f>
        <v>396</v>
      </c>
      <c r="J85" s="108" t="str">
        <f>VLOOKUP(C85,SOURCE!S$6:Y$10165,6,0)</f>
        <v>NAND</v>
      </c>
      <c r="K85" s="109" t="str">
        <f t="shared" si="2"/>
        <v>NAND</v>
      </c>
      <c r="L85" s="129" t="str">
        <f>VLOOKUP(C85,SOURCE!S$6:Y$10165,2,0)</f>
        <v>Logic</v>
      </c>
      <c r="Q85" s="106" t="str">
        <f>VLOOKUP(I85,SOURCE!B:M,5,0)</f>
        <v>"NAND"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ITM_NOR</v>
      </c>
      <c r="E86" s="106" t="str">
        <f>CHAR(34)&amp;VLOOKUP(C86,SOURCE!S$6:Y$10165,6,0)&amp;CHAR(34)</f>
        <v>"NOR"</v>
      </c>
      <c r="F86" s="101" t="str">
        <f t="shared" si="3"/>
        <v xml:space="preserve">                      if (strcompare(commandnumber,"NOR" )) {sprintf(commandnumber,"%d", ITM_NOR);} else</v>
      </c>
      <c r="H86" t="b">
        <f>ISNA(VLOOKUP(J86,J87:J$500,1,0))</f>
        <v>1</v>
      </c>
      <c r="I86" s="107">
        <f>VLOOKUP(C86,SOURCE!S$6:Y$10165,7,0)</f>
        <v>397</v>
      </c>
      <c r="J86" s="108" t="str">
        <f>VLOOKUP(C86,SOURCE!S$6:Y$10165,6,0)</f>
        <v>NOR</v>
      </c>
      <c r="K86" s="109" t="str">
        <f t="shared" si="2"/>
        <v>NOR</v>
      </c>
      <c r="L86" s="129" t="str">
        <f>VLOOKUP(C86,SOURCE!S$6:Y$10165,2,0)</f>
        <v>Logic</v>
      </c>
      <c r="Q86" s="106" t="str">
        <f>VLOOKUP(I86,SOURCE!B:M,5,0)</f>
        <v>"NOR"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ITM_XNOR</v>
      </c>
      <c r="E87" s="106" t="str">
        <f>CHAR(34)&amp;VLOOKUP(C87,SOURCE!S$6:Y$10165,6,0)&amp;CHAR(34)</f>
        <v>"XNOR"</v>
      </c>
      <c r="F87" s="101" t="str">
        <f t="shared" si="3"/>
        <v xml:space="preserve">                      if (strcompare(commandnumber,"XNOR" )) {sprintf(commandnumber,"%d", ITM_XNOR);} else</v>
      </c>
      <c r="H87" t="b">
        <f>ISNA(VLOOKUP(J87,J88:J$500,1,0))</f>
        <v>1</v>
      </c>
      <c r="I87" s="107">
        <f>VLOOKUP(C87,SOURCE!S$6:Y$10165,7,0)</f>
        <v>398</v>
      </c>
      <c r="J87" s="108" t="str">
        <f>VLOOKUP(C87,SOURCE!S$6:Y$10165,6,0)</f>
        <v>XNOR</v>
      </c>
      <c r="K87" s="109" t="str">
        <f t="shared" si="2"/>
        <v>XNOR</v>
      </c>
      <c r="L87" s="129" t="str">
        <f>VLOOKUP(C87,SOURCE!S$6:Y$10165,2,0)</f>
        <v>Logic</v>
      </c>
      <c r="Q87" s="106" t="str">
        <f>VLOOKUP(I87,SOURCE!B:M,5,0)</f>
        <v>"XNOR"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ITM_BS</v>
      </c>
      <c r="E88" s="106" t="str">
        <f>CHAR(34)&amp;VLOOKUP(C88,SOURCE!S$6:Y$10165,6,0)&amp;CHAR(34)</f>
        <v>"BS?"</v>
      </c>
      <c r="F88" s="101" t="str">
        <f t="shared" si="3"/>
        <v xml:space="preserve">                      if (strcompare(commandnumber,"BS?" )) {sprintf(commandnumber,"%d", ITM_BS);} else</v>
      </c>
      <c r="H88" t="b">
        <f>ISNA(VLOOKUP(J88,J89:J$500,1,0))</f>
        <v>1</v>
      </c>
      <c r="I88" s="107">
        <f>VLOOKUP(C88,SOURCE!S$6:Y$10165,7,0)</f>
        <v>399</v>
      </c>
      <c r="J88" s="108" t="str">
        <f>VLOOKUP(C88,SOURCE!S$6:Y$10165,6,0)</f>
        <v>BS?</v>
      </c>
      <c r="K88" s="109" t="str">
        <f t="shared" si="2"/>
        <v>BS?</v>
      </c>
      <c r="L88" s="129">
        <f>VLOOKUP(C88,SOURCE!S$6:Y$10165,2,0)</f>
        <v>0</v>
      </c>
      <c r="Q88" s="106" t="str">
        <f>VLOOKUP(I88,SOURCE!B:M,5,0)</f>
        <v>"BS?"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ITM_BC</v>
      </c>
      <c r="E89" s="106" t="str">
        <f>CHAR(34)&amp;VLOOKUP(C89,SOURCE!S$6:Y$10165,6,0)&amp;CHAR(34)</f>
        <v>"BC?"</v>
      </c>
      <c r="F89" s="101" t="str">
        <f t="shared" si="3"/>
        <v xml:space="preserve">                      if (strcompare(commandnumber,"BC?" )) {sprintf(commandnumber,"%d", ITM_BC);} else</v>
      </c>
      <c r="H89" t="b">
        <f>ISNA(VLOOKUP(J89,J90:J$500,1,0))</f>
        <v>1</v>
      </c>
      <c r="I89" s="107">
        <f>VLOOKUP(C89,SOURCE!S$6:Y$10165,7,0)</f>
        <v>400</v>
      </c>
      <c r="J89" s="108" t="str">
        <f>VLOOKUP(C89,SOURCE!S$6:Y$10165,6,0)</f>
        <v>BC?</v>
      </c>
      <c r="K89" s="109" t="str">
        <f t="shared" si="2"/>
        <v>BC?</v>
      </c>
      <c r="L89" s="129">
        <f>VLOOKUP(C89,SOURCE!S$6:Y$10165,2,0)</f>
        <v>0</v>
      </c>
      <c r="Q89" s="106" t="str">
        <f>VLOOKUP(I89,SOURCE!B:M,5,0)</f>
        <v>"BC?"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ITM_CB</v>
      </c>
      <c r="E90" s="106" t="str">
        <f>CHAR(34)&amp;VLOOKUP(C90,SOURCE!S$6:Y$10165,6,0)&amp;CHAR(34)</f>
        <v>"CB"</v>
      </c>
      <c r="F90" s="101" t="str">
        <f t="shared" si="3"/>
        <v xml:space="preserve">                      if (strcompare(commandnumber,"CB" )) {sprintf(commandnumber,"%d", ITM_CB);} else</v>
      </c>
      <c r="H90" t="b">
        <f>ISNA(VLOOKUP(J90,J91:J$500,1,0))</f>
        <v>1</v>
      </c>
      <c r="I90" s="107">
        <f>VLOOKUP(C90,SOURCE!S$6:Y$10165,7,0)</f>
        <v>401</v>
      </c>
      <c r="J90" s="108" t="str">
        <f>VLOOKUP(C90,SOURCE!S$6:Y$10165,6,0)</f>
        <v>CB</v>
      </c>
      <c r="K90" s="109" t="str">
        <f t="shared" si="2"/>
        <v>CB</v>
      </c>
      <c r="L90" s="129">
        <f>VLOOKUP(C90,SOURCE!S$6:Y$10165,2,0)</f>
        <v>0</v>
      </c>
      <c r="Q90" s="106" t="str">
        <f>VLOOKUP(I90,SOURCE!B:M,5,0)</f>
        <v>"CB"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ITM_SB</v>
      </c>
      <c r="E91" s="106" t="str">
        <f>CHAR(34)&amp;VLOOKUP(C91,SOURCE!S$6:Y$10165,6,0)&amp;CHAR(34)</f>
        <v>"SB"</v>
      </c>
      <c r="F91" s="101" t="str">
        <f t="shared" si="3"/>
        <v xml:space="preserve">                      if (strcompare(commandnumber,"SB" )) {sprintf(commandnumber,"%d", ITM_SB);} else</v>
      </c>
      <c r="H91" t="b">
        <f>ISNA(VLOOKUP(J91,J92:J$500,1,0))</f>
        <v>1</v>
      </c>
      <c r="I91" s="107">
        <f>VLOOKUP(C91,SOURCE!S$6:Y$10165,7,0)</f>
        <v>402</v>
      </c>
      <c r="J91" s="108" t="str">
        <f>VLOOKUP(C91,SOURCE!S$6:Y$10165,6,0)</f>
        <v>SB</v>
      </c>
      <c r="K91" s="109" t="str">
        <f t="shared" si="2"/>
        <v>SB</v>
      </c>
      <c r="L91" s="129">
        <f>VLOOKUP(C91,SOURCE!S$6:Y$10165,2,0)</f>
        <v>0</v>
      </c>
      <c r="Q91" s="106" t="str">
        <f>VLOOKUP(I91,SOURCE!B:M,5,0)</f>
        <v>"SB"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ITM_FB</v>
      </c>
      <c r="E92" s="106" t="str">
        <f>CHAR(34)&amp;VLOOKUP(C92,SOURCE!S$6:Y$10165,6,0)&amp;CHAR(34)</f>
        <v>"FB"</v>
      </c>
      <c r="F92" s="101" t="str">
        <f t="shared" si="3"/>
        <v xml:space="preserve">                      if (strcompare(commandnumber,"FB" )) {sprintf(commandnumber,"%d", ITM_FB);} else</v>
      </c>
      <c r="H92" t="b">
        <f>ISNA(VLOOKUP(J92,J93:J$500,1,0))</f>
        <v>1</v>
      </c>
      <c r="I92" s="107">
        <f>VLOOKUP(C92,SOURCE!S$6:Y$10165,7,0)</f>
        <v>403</v>
      </c>
      <c r="J92" s="108" t="str">
        <f>VLOOKUP(C92,SOURCE!S$6:Y$10165,6,0)</f>
        <v>FB</v>
      </c>
      <c r="K92" s="109" t="str">
        <f t="shared" si="2"/>
        <v>FB</v>
      </c>
      <c r="L92" s="129">
        <f>VLOOKUP(C92,SOURCE!S$6:Y$10165,2,0)</f>
        <v>0</v>
      </c>
      <c r="Q92" s="106" t="str">
        <f>VLOOKUP(I92,SOURCE!B:M,5,0)</f>
        <v>"FB"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ITM_RL</v>
      </c>
      <c r="E93" s="106" t="str">
        <f>CHAR(34)&amp;VLOOKUP(C93,SOURCE!S$6:Y$10165,6,0)&amp;CHAR(34)</f>
        <v>"RL"</v>
      </c>
      <c r="F93" s="101" t="str">
        <f t="shared" si="3"/>
        <v xml:space="preserve">                      if (strcompare(commandnumber,"RL" )) {sprintf(commandnumber,"%d", ITM_RL);} else</v>
      </c>
      <c r="H93" t="b">
        <f>ISNA(VLOOKUP(J93,J94:J$500,1,0))</f>
        <v>1</v>
      </c>
      <c r="I93" s="107">
        <f>VLOOKUP(C93,SOURCE!S$6:Y$10165,7,0)</f>
        <v>404</v>
      </c>
      <c r="J93" s="108" t="str">
        <f>VLOOKUP(C93,SOURCE!S$6:Y$10165,6,0)</f>
        <v>RL</v>
      </c>
      <c r="K93" s="109" t="str">
        <f t="shared" si="2"/>
        <v>RL</v>
      </c>
      <c r="L93" s="129" t="str">
        <f>VLOOKUP(C93,SOURCE!S$6:Y$10165,2,0)</f>
        <v>Logic</v>
      </c>
      <c r="Q93" s="106" t="str">
        <f>VLOOKUP(I93,SOURCE!B:M,5,0)</f>
        <v>"RL"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ITM_RLC</v>
      </c>
      <c r="E94" s="106" t="str">
        <f>CHAR(34)&amp;VLOOKUP(C94,SOURCE!S$6:Y$10165,6,0)&amp;CHAR(34)</f>
        <v>"RLC"</v>
      </c>
      <c r="F94" s="101" t="str">
        <f t="shared" si="3"/>
        <v xml:space="preserve">                      if (strcompare(commandnumber,"RLC" )) {sprintf(commandnumber,"%d", ITM_RLC);} else</v>
      </c>
      <c r="H94" t="b">
        <f>ISNA(VLOOKUP(J94,J95:J$500,1,0))</f>
        <v>1</v>
      </c>
      <c r="I94" s="107">
        <f>VLOOKUP(C94,SOURCE!S$6:Y$10165,7,0)</f>
        <v>405</v>
      </c>
      <c r="J94" s="108" t="str">
        <f>VLOOKUP(C94,SOURCE!S$6:Y$10165,6,0)</f>
        <v>RLC</v>
      </c>
      <c r="K94" s="109" t="str">
        <f t="shared" si="2"/>
        <v>RLC</v>
      </c>
      <c r="L94" s="129" t="str">
        <f>VLOOKUP(C94,SOURCE!S$6:Y$10165,2,0)</f>
        <v>Logic</v>
      </c>
      <c r="Q94" s="106" t="str">
        <f>VLOOKUP(I94,SOURCE!B:M,5,0)</f>
        <v>"RLC"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ITM_RR</v>
      </c>
      <c r="E95" s="106" t="str">
        <f>CHAR(34)&amp;VLOOKUP(C95,SOURCE!S$6:Y$10165,6,0)&amp;CHAR(34)</f>
        <v>"RR"</v>
      </c>
      <c r="F95" s="101" t="str">
        <f t="shared" si="3"/>
        <v xml:space="preserve">                      if (strcompare(commandnumber,"RR" )) {sprintf(commandnumber,"%d", ITM_RR);} else</v>
      </c>
      <c r="H95" t="b">
        <f>ISNA(VLOOKUP(J95,J96:J$500,1,0))</f>
        <v>1</v>
      </c>
      <c r="I95" s="107">
        <f>VLOOKUP(C95,SOURCE!S$6:Y$10165,7,0)</f>
        <v>406</v>
      </c>
      <c r="J95" s="108" t="str">
        <f>VLOOKUP(C95,SOURCE!S$6:Y$10165,6,0)</f>
        <v>RR</v>
      </c>
      <c r="K95" s="109" t="str">
        <f t="shared" si="2"/>
        <v>RR</v>
      </c>
      <c r="L95" s="129" t="str">
        <f>VLOOKUP(C95,SOURCE!S$6:Y$10165,2,0)</f>
        <v>Logic</v>
      </c>
      <c r="Q95" s="106" t="str">
        <f>VLOOKUP(I95,SOURCE!B:M,5,0)</f>
        <v>"RR"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ITM_RRC</v>
      </c>
      <c r="E96" s="106" t="str">
        <f>CHAR(34)&amp;VLOOKUP(C96,SOURCE!S$6:Y$10165,6,0)&amp;CHAR(34)</f>
        <v>"RRC"</v>
      </c>
      <c r="F96" s="101" t="str">
        <f t="shared" si="3"/>
        <v xml:space="preserve">                      if (strcompare(commandnumber,"RRC" )) {sprintf(commandnumber,"%d", ITM_RRC);} else</v>
      </c>
      <c r="H96" t="b">
        <f>ISNA(VLOOKUP(J96,J97:J$500,1,0))</f>
        <v>1</v>
      </c>
      <c r="I96" s="107">
        <f>VLOOKUP(C96,SOURCE!S$6:Y$10165,7,0)</f>
        <v>407</v>
      </c>
      <c r="J96" s="108" t="str">
        <f>VLOOKUP(C96,SOURCE!S$6:Y$10165,6,0)</f>
        <v>RRC</v>
      </c>
      <c r="K96" s="109" t="str">
        <f t="shared" si="2"/>
        <v>RRC</v>
      </c>
      <c r="L96" s="129" t="str">
        <f>VLOOKUP(C96,SOURCE!S$6:Y$10165,2,0)</f>
        <v>Logic</v>
      </c>
      <c r="Q96" s="106" t="str">
        <f>VLOOKUP(I96,SOURCE!B:M,5,0)</f>
        <v>"RRC"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ITM_SL</v>
      </c>
      <c r="E97" s="106" t="str">
        <f>CHAR(34)&amp;VLOOKUP(C97,SOURCE!S$6:Y$10165,6,0)&amp;CHAR(34)</f>
        <v>"SL"</v>
      </c>
      <c r="F97" s="101" t="str">
        <f t="shared" si="3"/>
        <v xml:space="preserve">                      if (strcompare(commandnumber,"SL" )) {sprintf(commandnumber,"%d", ITM_SL);} else</v>
      </c>
      <c r="H97" t="b">
        <f>ISNA(VLOOKUP(J97,J98:J$500,1,0))</f>
        <v>1</v>
      </c>
      <c r="I97" s="107">
        <f>VLOOKUP(C97,SOURCE!S$6:Y$10165,7,0)</f>
        <v>408</v>
      </c>
      <c r="J97" s="108" t="str">
        <f>VLOOKUP(C97,SOURCE!S$6:Y$10165,6,0)</f>
        <v>SL</v>
      </c>
      <c r="K97" s="109" t="str">
        <f t="shared" si="2"/>
        <v>SL</v>
      </c>
      <c r="L97" s="129" t="str">
        <f>VLOOKUP(C97,SOURCE!S$6:Y$10165,2,0)</f>
        <v>Logic</v>
      </c>
      <c r="Q97" s="106" t="str">
        <f>VLOOKUP(I97,SOURCE!B:M,5,0)</f>
        <v>"SL"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ITM_SR</v>
      </c>
      <c r="E98" s="106" t="str">
        <f>CHAR(34)&amp;VLOOKUP(C98,SOURCE!S$6:Y$10165,6,0)&amp;CHAR(34)</f>
        <v>"SR"</v>
      </c>
      <c r="F98" s="101" t="str">
        <f t="shared" si="3"/>
        <v xml:space="preserve">                      if (strcompare(commandnumber,"SR" )) {sprintf(commandnumber,"%d", ITM_SR);} else</v>
      </c>
      <c r="H98" t="b">
        <f>ISNA(VLOOKUP(J98,J99:J$500,1,0))</f>
        <v>1</v>
      </c>
      <c r="I98" s="107">
        <f>VLOOKUP(C98,SOURCE!S$6:Y$10165,7,0)</f>
        <v>409</v>
      </c>
      <c r="J98" s="108" t="str">
        <f>VLOOKUP(C98,SOURCE!S$6:Y$10165,6,0)</f>
        <v>SR</v>
      </c>
      <c r="K98" s="109" t="str">
        <f t="shared" si="2"/>
        <v>SR</v>
      </c>
      <c r="L98" s="129" t="str">
        <f>VLOOKUP(C98,SOURCE!S$6:Y$10165,2,0)</f>
        <v>Logic</v>
      </c>
      <c r="Q98" s="106" t="str">
        <f>VLOOKUP(I98,SOURCE!B:M,5,0)</f>
        <v>"SR"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ITM_ASR</v>
      </c>
      <c r="E99" s="106" t="str">
        <f>CHAR(34)&amp;VLOOKUP(C99,SOURCE!S$6:Y$10165,6,0)&amp;CHAR(34)</f>
        <v>"ASR"</v>
      </c>
      <c r="F99" s="101" t="str">
        <f t="shared" si="3"/>
        <v xml:space="preserve">                      if (strcompare(commandnumber,"ASR" )) {sprintf(commandnumber,"%d", ITM_ASR);} else</v>
      </c>
      <c r="H99" t="b">
        <f>ISNA(VLOOKUP(J99,J100:J$500,1,0))</f>
        <v>1</v>
      </c>
      <c r="I99" s="107">
        <f>VLOOKUP(C99,SOURCE!S$6:Y$10165,7,0)</f>
        <v>410</v>
      </c>
      <c r="J99" s="108" t="str">
        <f>VLOOKUP(C99,SOURCE!S$6:Y$10165,6,0)</f>
        <v>ASR</v>
      </c>
      <c r="K99" s="109" t="str">
        <f t="shared" si="2"/>
        <v>ASR</v>
      </c>
      <c r="L99" s="129">
        <f>VLOOKUP(C99,SOURCE!S$6:Y$10165,2,0)</f>
        <v>0</v>
      </c>
      <c r="Q99" s="106" t="str">
        <f>VLOOKUP(I99,SOURCE!B:M,5,0)</f>
        <v>"ASR"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ITM_LJ</v>
      </c>
      <c r="E100" s="106" t="str">
        <f>CHAR(34)&amp;VLOOKUP(C100,SOURCE!S$6:Y$10165,6,0)&amp;CHAR(34)</f>
        <v>"LJ"</v>
      </c>
      <c r="F100" s="101" t="str">
        <f t="shared" si="3"/>
        <v xml:space="preserve">                      if (strcompare(commandnumber,"LJ" )) {sprintf(commandnumber,"%d", ITM_LJ);} else</v>
      </c>
      <c r="H100" t="b">
        <f>ISNA(VLOOKUP(J100,J101:J$500,1,0))</f>
        <v>1</v>
      </c>
      <c r="I100" s="107">
        <f>VLOOKUP(C100,SOURCE!S$6:Y$10165,7,0)</f>
        <v>411</v>
      </c>
      <c r="J100" s="108" t="str">
        <f>VLOOKUP(C100,SOURCE!S$6:Y$10165,6,0)</f>
        <v>LJ</v>
      </c>
      <c r="K100" s="109" t="str">
        <f t="shared" si="2"/>
        <v>LJ</v>
      </c>
      <c r="L100" s="129">
        <f>VLOOKUP(C100,SOURCE!S$6:Y$10165,2,0)</f>
        <v>0</v>
      </c>
      <c r="Q100" s="106" t="str">
        <f>VLOOKUP(I100,SOURCE!B:M,5,0)</f>
        <v>"LJ"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ITM_RJ</v>
      </c>
      <c r="E101" s="106" t="str">
        <f>CHAR(34)&amp;VLOOKUP(C101,SOURCE!S$6:Y$10165,6,0)&amp;CHAR(34)</f>
        <v>"RJ"</v>
      </c>
      <c r="F101" s="101" t="str">
        <f t="shared" si="3"/>
        <v xml:space="preserve">                      if (strcompare(commandnumber,"RJ" )) {sprintf(commandnumber,"%d", ITM_RJ);} else</v>
      </c>
      <c r="H101" t="b">
        <f>ISNA(VLOOKUP(J101,J102:J$500,1,0))</f>
        <v>1</v>
      </c>
      <c r="I101" s="107">
        <f>VLOOKUP(C101,SOURCE!S$6:Y$10165,7,0)</f>
        <v>412</v>
      </c>
      <c r="J101" s="108" t="str">
        <f>VLOOKUP(C101,SOURCE!S$6:Y$10165,6,0)</f>
        <v>RJ</v>
      </c>
      <c r="K101" s="109" t="str">
        <f t="shared" si="2"/>
        <v>RJ</v>
      </c>
      <c r="L101" s="129">
        <f>VLOOKUP(C101,SOURCE!S$6:Y$10165,2,0)</f>
        <v>0</v>
      </c>
      <c r="Q101" s="106" t="str">
        <f>VLOOKUP(I101,SOURCE!B:M,5,0)</f>
        <v>"RJ"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ITM_MASKL</v>
      </c>
      <c r="E102" s="106" t="str">
        <f>CHAR(34)&amp;VLOOKUP(C102,SOURCE!S$6:Y$10165,6,0)&amp;CHAR(34)</f>
        <v>"MASKL"</v>
      </c>
      <c r="F102" s="101" t="str">
        <f t="shared" si="3"/>
        <v xml:space="preserve">                      if (strcompare(commandnumber,"MASKL" )) {sprintf(commandnumber,"%d", ITM_MASKL);} else</v>
      </c>
      <c r="H102" t="b">
        <f>ISNA(VLOOKUP(J102,J103:J$500,1,0))</f>
        <v>1</v>
      </c>
      <c r="I102" s="107">
        <f>VLOOKUP(C102,SOURCE!S$6:Y$10165,7,0)</f>
        <v>413</v>
      </c>
      <c r="J102" s="108" t="str">
        <f>VLOOKUP(C102,SOURCE!S$6:Y$10165,6,0)</f>
        <v>MASKL</v>
      </c>
      <c r="K102" s="109" t="str">
        <f t="shared" si="2"/>
        <v>MASKL</v>
      </c>
      <c r="L102" s="129">
        <f>VLOOKUP(C102,SOURCE!S$6:Y$10165,2,0)</f>
        <v>0</v>
      </c>
      <c r="Q102" s="106" t="str">
        <f>VLOOKUP(I102,SOURCE!B:M,5,0)</f>
        <v>"MASKL"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ITM_MASKR</v>
      </c>
      <c r="E103" s="106" t="str">
        <f>CHAR(34)&amp;VLOOKUP(C103,SOURCE!S$6:Y$10165,6,0)&amp;CHAR(34)</f>
        <v>"MASKR"</v>
      </c>
      <c r="F103" s="101" t="str">
        <f t="shared" si="3"/>
        <v xml:space="preserve">                      if (strcompare(commandnumber,"MASKR" )) {sprintf(commandnumber,"%d", ITM_MASKR);} else</v>
      </c>
      <c r="H103" t="b">
        <f>ISNA(VLOOKUP(J103,J104:J$500,1,0))</f>
        <v>1</v>
      </c>
      <c r="I103" s="107">
        <f>VLOOKUP(C103,SOURCE!S$6:Y$10165,7,0)</f>
        <v>414</v>
      </c>
      <c r="J103" s="108" t="str">
        <f>VLOOKUP(C103,SOURCE!S$6:Y$10165,6,0)</f>
        <v>MASKR</v>
      </c>
      <c r="K103" s="109" t="str">
        <f t="shared" si="2"/>
        <v>MASKR</v>
      </c>
      <c r="L103" s="129">
        <f>VLOOKUP(C103,SOURCE!S$6:Y$10165,2,0)</f>
        <v>0</v>
      </c>
      <c r="Q103" s="106" t="str">
        <f>VLOOKUP(I103,SOURCE!B:M,5,0)</f>
        <v>"MASKR"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ITM_MIRROR</v>
      </c>
      <c r="E104" s="106" t="str">
        <f>CHAR(34)&amp;VLOOKUP(C104,SOURCE!S$6:Y$10165,6,0)&amp;CHAR(34)</f>
        <v>"MIRROR"</v>
      </c>
      <c r="F104" s="101" t="str">
        <f t="shared" si="3"/>
        <v xml:space="preserve">                      if (strcompare(commandnumber,"MIRROR" )) {sprintf(commandnumber,"%d", ITM_MIRROR);} else</v>
      </c>
      <c r="H104" t="b">
        <f>ISNA(VLOOKUP(J104,J105:J$500,1,0))</f>
        <v>1</v>
      </c>
      <c r="I104" s="107">
        <f>VLOOKUP(C104,SOURCE!S$6:Y$10165,7,0)</f>
        <v>415</v>
      </c>
      <c r="J104" s="108" t="str">
        <f>VLOOKUP(C104,SOURCE!S$6:Y$10165,6,0)</f>
        <v>MIRROR</v>
      </c>
      <c r="K104" s="109" t="str">
        <f t="shared" si="2"/>
        <v>MIRROR</v>
      </c>
      <c r="L104" s="129">
        <f>VLOOKUP(C104,SOURCE!S$6:Y$10165,2,0)</f>
        <v>0</v>
      </c>
      <c r="Q104" s="106" t="str">
        <f>VLOOKUP(I104,SOURCE!B:M,5,0)</f>
        <v>"MIRROR"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ITM_NUMB</v>
      </c>
      <c r="E105" s="106" t="str">
        <f>CHAR(34)&amp;VLOOKUP(C105,SOURCE!S$6:Y$10165,6,0)&amp;CHAR(34)</f>
        <v>"#B"</v>
      </c>
      <c r="F105" s="101" t="str">
        <f t="shared" si="3"/>
        <v xml:space="preserve">                      if (strcompare(commandnumber,"#B" )) {sprintf(commandnumber,"%d", ITM_NUMB);} else</v>
      </c>
      <c r="H105" t="b">
        <f>ISNA(VLOOKUP(J105,J106:J$500,1,0))</f>
        <v>1</v>
      </c>
      <c r="I105" s="107">
        <f>VLOOKUP(C105,SOURCE!S$6:Y$10165,7,0)</f>
        <v>416</v>
      </c>
      <c r="J105" s="108" t="str">
        <f>VLOOKUP(C105,SOURCE!S$6:Y$10165,6,0)</f>
        <v>#B</v>
      </c>
      <c r="K105" s="109" t="str">
        <f t="shared" si="2"/>
        <v>#B</v>
      </c>
      <c r="L105" s="129" t="str">
        <f>VLOOKUP(C105,SOURCE!S$6:Y$10165,2,0)</f>
        <v>Logic</v>
      </c>
      <c r="Q105" s="106" t="str">
        <f>VLOOKUP(I105,SOURCE!B:M,5,0)</f>
        <v>"#B"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ITM_SDL</v>
      </c>
      <c r="E106" s="106" t="str">
        <f>CHAR(34)&amp;VLOOKUP(C106,SOURCE!S$6:Y$10165,6,0)&amp;CHAR(34)</f>
        <v>"SDL"</v>
      </c>
      <c r="F106" s="101" t="str">
        <f t="shared" si="3"/>
        <v xml:space="preserve">                      if (strcompare(commandnumber,"SDL" )) {sprintf(commandnumber,"%d", ITM_SDL);} else</v>
      </c>
      <c r="H106" t="b">
        <f>ISNA(VLOOKUP(J106,J107:J$500,1,0))</f>
        <v>1</v>
      </c>
      <c r="I106" s="107">
        <f>VLOOKUP(C106,SOURCE!S$6:Y$10165,7,0)</f>
        <v>417</v>
      </c>
      <c r="J106" s="108" t="str">
        <f>VLOOKUP(C106,SOURCE!S$6:Y$10165,6,0)</f>
        <v>SDL</v>
      </c>
      <c r="K106" s="109" t="str">
        <f t="shared" si="2"/>
        <v>SDL</v>
      </c>
      <c r="L106" s="129" t="str">
        <f>VLOOKUP(C106,SOURCE!S$6:Y$10165,2,0)</f>
        <v>Math</v>
      </c>
      <c r="Q106" s="106" t="str">
        <f>VLOOKUP(I106,SOURCE!B:M,5,0)</f>
        <v>"SDL"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ITM_SDR</v>
      </c>
      <c r="E107" s="106" t="str">
        <f>CHAR(34)&amp;VLOOKUP(C107,SOURCE!S$6:Y$10165,6,0)&amp;CHAR(34)</f>
        <v>"SDR"</v>
      </c>
      <c r="F107" s="101" t="str">
        <f t="shared" si="3"/>
        <v xml:space="preserve">                      if (strcompare(commandnumber,"SDR" )) {sprintf(commandnumber,"%d", ITM_SDR);} else</v>
      </c>
      <c r="H107" t="b">
        <f>ISNA(VLOOKUP(J107,J108:J$500,1,0))</f>
        <v>1</v>
      </c>
      <c r="I107" s="107">
        <f>VLOOKUP(C107,SOURCE!S$6:Y$10165,7,0)</f>
        <v>418</v>
      </c>
      <c r="J107" s="108" t="str">
        <f>VLOOKUP(C107,SOURCE!S$6:Y$10165,6,0)</f>
        <v>SDR</v>
      </c>
      <c r="K107" s="109" t="str">
        <f t="shared" si="2"/>
        <v>SDR</v>
      </c>
      <c r="L107" s="129" t="str">
        <f>VLOOKUP(C107,SOURCE!S$6:Y$10165,2,0)</f>
        <v>Math</v>
      </c>
      <c r="Q107" s="106" t="str">
        <f>VLOOKUP(I107,SOURCE!B:M,5,0)</f>
        <v>"SDR"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ITM_SIGMAPLUS</v>
      </c>
      <c r="E108" s="106" t="str">
        <f>CHAR(34)&amp;VLOOKUP(C108,SOURCE!S$6:Y$10165,6,0)&amp;CHAR(34)</f>
        <v>"SUM+"</v>
      </c>
      <c r="F108" s="101" t="str">
        <f t="shared" si="3"/>
        <v xml:space="preserve">                      if (strcompare(commandnumber,"SUM+" )) {sprintf(commandnumber,"%d", ITM_SIGMAPLUS);} else</v>
      </c>
      <c r="H108" t="b">
        <f>ISNA(VLOOKUP(J108,J109:J$500,1,0))</f>
        <v>1</v>
      </c>
      <c r="I108" s="107">
        <f>VLOOKUP(C108,SOURCE!S$6:Y$10165,7,0)</f>
        <v>423</v>
      </c>
      <c r="J108" s="108" t="str">
        <f>VLOOKUP(C108,SOURCE!S$6:Y$10165,6,0)</f>
        <v>SUM+</v>
      </c>
      <c r="K108" s="109" t="str">
        <f t="shared" si="2"/>
        <v>SUM+</v>
      </c>
      <c r="L108" s="129" t="str">
        <f>VLOOKUP(C108,SOURCE!S$6:Y$10165,2,0)</f>
        <v>Stat</v>
      </c>
      <c r="Q108" s="106" t="str">
        <f>VLOOKUP(I108,SOURCE!B:M,5,0)</f>
        <v>STD_SIGMA "+"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ITM_NSIGMA</v>
      </c>
      <c r="E109" s="106" t="str">
        <f>CHAR(34)&amp;VLOOKUP(C109,SOURCE!S$6:Y$10165,6,0)&amp;CHAR(34)</f>
        <v>"NSUM"</v>
      </c>
      <c r="F109" s="101" t="str">
        <f t="shared" si="3"/>
        <v xml:space="preserve">                      if (strcompare(commandnumber,"NSUM" )) {sprintf(commandnumber,"%d", ITM_NSIGMA);} else</v>
      </c>
      <c r="H109" t="b">
        <f>ISNA(VLOOKUP(J109,J110:J$500,1,0))</f>
        <v>1</v>
      </c>
      <c r="I109" s="107">
        <f>VLOOKUP(C109,SOURCE!S$6:Y$10165,7,0)</f>
        <v>425</v>
      </c>
      <c r="J109" s="108" t="str">
        <f>VLOOKUP(C109,SOURCE!S$6:Y$10165,6,0)</f>
        <v>NSUM</v>
      </c>
      <c r="K109" s="109" t="str">
        <f t="shared" si="2"/>
        <v>n</v>
      </c>
      <c r="L109" s="129" t="str">
        <f>VLOOKUP(C109,SOURCE!S$6:Y$10165,2,0)</f>
        <v>Stat</v>
      </c>
      <c r="Q109" s="106" t="str">
        <f>VLOOKUP(I109,SOURCE!B:M,5,0)</f>
        <v>"n"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</v>
      </c>
      <c r="E110" s="106" t="str">
        <f>CHAR(34)&amp;VLOOKUP(C110,SOURCE!S$6:Y$10165,6,0)&amp;CHAR(34)</f>
        <v>"SUMX"</v>
      </c>
      <c r="F110" s="101" t="str">
        <f t="shared" si="3"/>
        <v xml:space="preserve">                      if (strcompare(commandnumber,"SUMX" )) {sprintf(commandnumber,"%d", ITM_SIGMAx);} else</v>
      </c>
      <c r="H110" t="b">
        <f>ISNA(VLOOKUP(J110,J111:J$500,1,0))</f>
        <v>1</v>
      </c>
      <c r="I110" s="107">
        <f>VLOOKUP(C110,SOURCE!S$6:Y$10165,7,0)</f>
        <v>426</v>
      </c>
      <c r="J110" s="108" t="str">
        <f>VLOOKUP(C110,SOURCE!S$6:Y$10165,6,0)</f>
        <v>SUMX</v>
      </c>
      <c r="K110" s="109" t="str">
        <f t="shared" si="2"/>
        <v>SUMx</v>
      </c>
      <c r="L110" s="129" t="str">
        <f>VLOOKUP(C110,SOURCE!S$6:Y$10165,2,0)</f>
        <v>Stat</v>
      </c>
      <c r="Q110" s="106" t="str">
        <f>VLOOKUP(I110,SOURCE!B:M,5,0)</f>
        <v>STD_SIGMA "x"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ITM_SIGMAy</v>
      </c>
      <c r="E111" s="106" t="str">
        <f>CHAR(34)&amp;VLOOKUP(C111,SOURCE!S$6:Y$10165,6,0)&amp;CHAR(34)</f>
        <v>"SUMY"</v>
      </c>
      <c r="F111" s="101" t="str">
        <f t="shared" si="3"/>
        <v xml:space="preserve">                      if (strcompare(commandnumber,"SUMY" )) {sprintf(commandnumber,"%d", ITM_SIGMAy);} else</v>
      </c>
      <c r="H111" t="b">
        <f>ISNA(VLOOKUP(J111,J112:J$500,1,0))</f>
        <v>1</v>
      </c>
      <c r="I111" s="107">
        <f>VLOOKUP(C111,SOURCE!S$6:Y$10165,7,0)</f>
        <v>427</v>
      </c>
      <c r="J111" s="108" t="str">
        <f>VLOOKUP(C111,SOURCE!S$6:Y$10165,6,0)</f>
        <v>SUMY</v>
      </c>
      <c r="K111" s="109" t="str">
        <f t="shared" si="2"/>
        <v>SUMy</v>
      </c>
      <c r="L111" s="129" t="str">
        <f>VLOOKUP(C111,SOURCE!S$6:Y$10165,2,0)</f>
        <v>Stat</v>
      </c>
      <c r="Q111" s="106" t="str">
        <f>VLOOKUP(I111,SOURCE!B:M,5,0)</f>
        <v>STD_SIGMA "y"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ITM_SIGMAx2</v>
      </c>
      <c r="E112" s="106" t="str">
        <f>CHAR(34)&amp;VLOOKUP(C112,SOURCE!S$6:Y$10165,6,0)&amp;CHAR(34)</f>
        <v>"SUMX^2"</v>
      </c>
      <c r="F112" s="101" t="str">
        <f t="shared" si="3"/>
        <v xml:space="preserve">                      if (strcompare(commandnumber,"SUMX^2" )) {sprintf(commandnumber,"%d", ITM_SIGMAx2);} else</v>
      </c>
      <c r="H112" t="b">
        <f>ISNA(VLOOKUP(J112,J113:J$500,1,0))</f>
        <v>1</v>
      </c>
      <c r="I112" s="107">
        <f>VLOOKUP(C112,SOURCE!S$6:Y$10165,7,0)</f>
        <v>428</v>
      </c>
      <c r="J112" s="108" t="str">
        <f>VLOOKUP(C112,SOURCE!S$6:Y$10165,6,0)</f>
        <v>SUMX^2</v>
      </c>
      <c r="K112" s="109" t="str">
        <f t="shared" si="2"/>
        <v>SUMx^2</v>
      </c>
      <c r="L112" s="129" t="str">
        <f>VLOOKUP(C112,SOURCE!S$6:Y$10165,2,0)</f>
        <v>Stat</v>
      </c>
      <c r="Q112" s="106" t="str">
        <f>VLOOKUP(I112,SOURCE!B:M,5,0)</f>
        <v>STD_SIGMA "x" STD_SUP_2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ITM_SIGMAx2y</v>
      </c>
      <c r="E113" s="106" t="str">
        <f>CHAR(34)&amp;VLOOKUP(C113,SOURCE!S$6:Y$10165,6,0)&amp;CHAR(34)</f>
        <v>"SUMX^2Y"</v>
      </c>
      <c r="F113" s="101" t="str">
        <f t="shared" si="3"/>
        <v xml:space="preserve">                      if (strcompare(commandnumber,"SUMX^2Y" )) {sprintf(commandnumber,"%d", ITM_SIGMAx2y);} else</v>
      </c>
      <c r="H113" t="b">
        <f>ISNA(VLOOKUP(J113,J114:J$500,1,0))</f>
        <v>1</v>
      </c>
      <c r="I113" s="107">
        <f>VLOOKUP(C113,SOURCE!S$6:Y$10165,7,0)</f>
        <v>429</v>
      </c>
      <c r="J113" s="108" t="str">
        <f>VLOOKUP(C113,SOURCE!S$6:Y$10165,6,0)</f>
        <v>SUMX^2Y</v>
      </c>
      <c r="K113" s="109" t="str">
        <f t="shared" si="2"/>
        <v>SUMx^2y</v>
      </c>
      <c r="L113" s="129" t="str">
        <f>VLOOKUP(C113,SOURCE!S$6:Y$10165,2,0)</f>
        <v>Stat</v>
      </c>
      <c r="Q113" s="106" t="str">
        <f>VLOOKUP(I113,SOURCE!B:M,5,0)</f>
        <v>STD_SIGMA "x" STD_SUP_2 "y"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ITM_SIGMAy2</v>
      </c>
      <c r="E114" s="106" t="str">
        <f>CHAR(34)&amp;VLOOKUP(C114,SOURCE!S$6:Y$10165,6,0)&amp;CHAR(34)</f>
        <v>"SUMY^2"</v>
      </c>
      <c r="F114" s="101" t="str">
        <f t="shared" si="3"/>
        <v xml:space="preserve">                      if (strcompare(commandnumber,"SUMY^2" )) {sprintf(commandnumber,"%d", ITM_SIGMAy2);} else</v>
      </c>
      <c r="H114" t="b">
        <f>ISNA(VLOOKUP(J114,J115:J$500,1,0))</f>
        <v>1</v>
      </c>
      <c r="I114" s="107">
        <f>VLOOKUP(C114,SOURCE!S$6:Y$10165,7,0)</f>
        <v>430</v>
      </c>
      <c r="J114" s="108" t="str">
        <f>VLOOKUP(C114,SOURCE!S$6:Y$10165,6,0)</f>
        <v>SUMY^2</v>
      </c>
      <c r="K114" s="109" t="str">
        <f t="shared" si="2"/>
        <v>SUMy^2</v>
      </c>
      <c r="L114" s="129" t="str">
        <f>VLOOKUP(C114,SOURCE!S$6:Y$10165,2,0)</f>
        <v>Stat</v>
      </c>
      <c r="Q114" s="106" t="str">
        <f>VLOOKUP(I114,SOURCE!B:M,5,0)</f>
        <v>STD_SIGMA "y" STD_SUP_2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ITM_SIGMAxy</v>
      </c>
      <c r="E115" s="106" t="str">
        <f>CHAR(34)&amp;VLOOKUP(C115,SOURCE!S$6:Y$10165,6,0)&amp;CHAR(34)</f>
        <v>"SUMXY"</v>
      </c>
      <c r="F115" s="101" t="str">
        <f t="shared" si="3"/>
        <v xml:space="preserve">                      if (strcompare(commandnumber,"SUMXY" )) {sprintf(commandnumber,"%d", ITM_SIGMAxy);} else</v>
      </c>
      <c r="H115" t="b">
        <f>ISNA(VLOOKUP(J115,J116:J$500,1,0))</f>
        <v>1</v>
      </c>
      <c r="I115" s="107">
        <f>VLOOKUP(C115,SOURCE!S$6:Y$10165,7,0)</f>
        <v>431</v>
      </c>
      <c r="J115" s="108" t="str">
        <f>VLOOKUP(C115,SOURCE!S$6:Y$10165,6,0)</f>
        <v>SUMXY</v>
      </c>
      <c r="K115" s="109" t="str">
        <f t="shared" si="2"/>
        <v>SUMxy</v>
      </c>
      <c r="L115" s="129" t="str">
        <f>VLOOKUP(C115,SOURCE!S$6:Y$10165,2,0)</f>
        <v>Stat</v>
      </c>
      <c r="Q115" s="106" t="str">
        <f>VLOOKUP(I115,SOURCE!B:M,5,0)</f>
        <v>STD_SIGMA "xy"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ITM_SIGMAlnxy</v>
      </c>
      <c r="E116" s="106" t="str">
        <f>CHAR(34)&amp;VLOOKUP(C116,SOURCE!S$6:Y$10165,6,0)&amp;CHAR(34)</f>
        <v>"SUMLNXY"</v>
      </c>
      <c r="F116" s="101" t="str">
        <f t="shared" si="3"/>
        <v xml:space="preserve">                      if (strcompare(commandnumber,"SUMLNXY" )) {sprintf(commandnumber,"%d", ITM_SIGMAlnxy);} else</v>
      </c>
      <c r="H116" t="b">
        <f>ISNA(VLOOKUP(J116,J117:J$500,1,0))</f>
        <v>1</v>
      </c>
      <c r="I116" s="107">
        <f>VLOOKUP(C116,SOURCE!S$6:Y$10165,7,0)</f>
        <v>432</v>
      </c>
      <c r="J116" s="108" t="str">
        <f>VLOOKUP(C116,SOURCE!S$6:Y$10165,6,0)</f>
        <v>SUMLNXY</v>
      </c>
      <c r="K116" s="109" t="str">
        <f t="shared" si="2"/>
        <v>SUMlnxy</v>
      </c>
      <c r="L116" s="129" t="str">
        <f>VLOOKUP(C116,SOURCE!S$6:Y$10165,2,0)</f>
        <v>Stat</v>
      </c>
      <c r="Q116" s="106" t="str">
        <f>VLOOKUP(I116,SOURCE!B:M,5,0)</f>
        <v>STD_SIGMA "lnxy"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ITM_SIGMAlnx</v>
      </c>
      <c r="E117" s="106" t="str">
        <f>CHAR(34)&amp;VLOOKUP(C117,SOURCE!S$6:Y$10165,6,0)&amp;CHAR(34)</f>
        <v>"SUMLNX"</v>
      </c>
      <c r="F117" s="101" t="str">
        <f t="shared" si="3"/>
        <v xml:space="preserve">                      if (strcompare(commandnumber,"SUMLNX" )) {sprintf(commandnumber,"%d", ITM_SIGMAlnx);} else</v>
      </c>
      <c r="H117" t="b">
        <f>ISNA(VLOOKUP(J117,J118:J$500,1,0))</f>
        <v>1</v>
      </c>
      <c r="I117" s="107">
        <f>VLOOKUP(C117,SOURCE!S$6:Y$10165,7,0)</f>
        <v>433</v>
      </c>
      <c r="J117" s="108" t="str">
        <f>VLOOKUP(C117,SOURCE!S$6:Y$10165,6,0)</f>
        <v>SUMLNX</v>
      </c>
      <c r="K117" s="109" t="str">
        <f t="shared" si="2"/>
        <v>SUMlnx</v>
      </c>
      <c r="L117" s="129" t="str">
        <f>VLOOKUP(C117,SOURCE!S$6:Y$10165,2,0)</f>
        <v>Stat</v>
      </c>
      <c r="Q117" s="106" t="str">
        <f>VLOOKUP(I117,SOURCE!B:M,5,0)</f>
        <v>STD_SIGMA "lnx"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ITM_SIGMAln2x</v>
      </c>
      <c r="E118" s="106" t="str">
        <f>CHAR(34)&amp;VLOOKUP(C118,SOURCE!S$6:Y$10165,6,0)&amp;CHAR(34)</f>
        <v>"SUMLN^2X"</v>
      </c>
      <c r="F118" s="101" t="str">
        <f t="shared" si="3"/>
        <v xml:space="preserve">                      if (strcompare(commandnumber,"SUMLN^2X" )) {sprintf(commandnumber,"%d", ITM_SIGMAln2x);} else</v>
      </c>
      <c r="H118" t="b">
        <f>ISNA(VLOOKUP(J118,J119:J$500,1,0))</f>
        <v>1</v>
      </c>
      <c r="I118" s="107">
        <f>VLOOKUP(C118,SOURCE!S$6:Y$10165,7,0)</f>
        <v>434</v>
      </c>
      <c r="J118" s="108" t="str">
        <f>VLOOKUP(C118,SOURCE!S$6:Y$10165,6,0)</f>
        <v>SUMLN^2X</v>
      </c>
      <c r="K118" s="109" t="str">
        <f t="shared" si="2"/>
        <v>SUMln^2x</v>
      </c>
      <c r="L118" s="129" t="str">
        <f>VLOOKUP(C118,SOURCE!S$6:Y$10165,2,0)</f>
        <v>Stat</v>
      </c>
      <c r="Q118" s="106" t="str">
        <f>VLOOKUP(I118,SOURCE!B:M,5,0)</f>
        <v>STD_SIGMA "ln" STD_SUP_2 "x"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ITM_SIGMAylnx</v>
      </c>
      <c r="E119" s="106" t="str">
        <f>CHAR(34)&amp;VLOOKUP(C119,SOURCE!S$6:Y$10165,6,0)&amp;CHAR(34)</f>
        <v>"SUMYLNX"</v>
      </c>
      <c r="F119" s="101" t="str">
        <f t="shared" si="3"/>
        <v xml:space="preserve">                      if (strcompare(commandnumber,"SUMYLNX" )) {sprintf(commandnumber,"%d", ITM_SIGMAylnx);} else</v>
      </c>
      <c r="H119" t="b">
        <f>ISNA(VLOOKUP(J119,J120:J$500,1,0))</f>
        <v>1</v>
      </c>
      <c r="I119" s="107">
        <f>VLOOKUP(C119,SOURCE!S$6:Y$10165,7,0)</f>
        <v>435</v>
      </c>
      <c r="J119" s="108" t="str">
        <f>VLOOKUP(C119,SOURCE!S$6:Y$10165,6,0)</f>
        <v>SUMYLNX</v>
      </c>
      <c r="K119" s="109" t="str">
        <f t="shared" si="2"/>
        <v>SUMylnx</v>
      </c>
      <c r="L119" s="129" t="str">
        <f>VLOOKUP(C119,SOURCE!S$6:Y$10165,2,0)</f>
        <v>Stat</v>
      </c>
      <c r="Q119" s="106" t="str">
        <f>VLOOKUP(I119,SOURCE!B:M,5,0)</f>
        <v>STD_SIGMA "ylnx"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ITM_SIGMAlny</v>
      </c>
      <c r="E120" s="106" t="str">
        <f>CHAR(34)&amp;VLOOKUP(C120,SOURCE!S$6:Y$10165,6,0)&amp;CHAR(34)</f>
        <v>"SUMLNY"</v>
      </c>
      <c r="F120" s="101" t="str">
        <f t="shared" si="3"/>
        <v xml:space="preserve">                      if (strcompare(commandnumber,"SUMLNY" )) {sprintf(commandnumber,"%d", ITM_SIGMAlny);} else</v>
      </c>
      <c r="H120" t="b">
        <f>ISNA(VLOOKUP(J120,J121:J$500,1,0))</f>
        <v>1</v>
      </c>
      <c r="I120" s="107">
        <f>VLOOKUP(C120,SOURCE!S$6:Y$10165,7,0)</f>
        <v>436</v>
      </c>
      <c r="J120" s="108" t="str">
        <f>VLOOKUP(C120,SOURCE!S$6:Y$10165,6,0)</f>
        <v>SUMLNY</v>
      </c>
      <c r="K120" s="109" t="str">
        <f t="shared" si="2"/>
        <v>SUMlny</v>
      </c>
      <c r="L120" s="129" t="str">
        <f>VLOOKUP(C120,SOURCE!S$6:Y$10165,2,0)</f>
        <v>Stat</v>
      </c>
      <c r="Q120" s="106" t="str">
        <f>VLOOKUP(I120,SOURCE!B:M,5,0)</f>
        <v>STD_SIGMA "lny"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ITM_SIGMAln2y</v>
      </c>
      <c r="E121" s="106" t="str">
        <f>CHAR(34)&amp;VLOOKUP(C121,SOURCE!S$6:Y$10165,6,0)&amp;CHAR(34)</f>
        <v>"SUMLN^2Y"</v>
      </c>
      <c r="F121" s="101" t="str">
        <f t="shared" si="3"/>
        <v xml:space="preserve">                      if (strcompare(commandnumber,"SUMLN^2Y" )) {sprintf(commandnumber,"%d", ITM_SIGMAln2y);} else</v>
      </c>
      <c r="H121" t="b">
        <f>ISNA(VLOOKUP(J121,J122:J$500,1,0))</f>
        <v>1</v>
      </c>
      <c r="I121" s="107">
        <f>VLOOKUP(C121,SOURCE!S$6:Y$10165,7,0)</f>
        <v>437</v>
      </c>
      <c r="J121" s="108" t="str">
        <f>VLOOKUP(C121,SOURCE!S$6:Y$10165,6,0)</f>
        <v>SUMLN^2Y</v>
      </c>
      <c r="K121" s="109" t="str">
        <f t="shared" si="2"/>
        <v>SUMln^2y</v>
      </c>
      <c r="L121" s="129" t="str">
        <f>VLOOKUP(C121,SOURCE!S$6:Y$10165,2,0)</f>
        <v>Stat</v>
      </c>
      <c r="Q121" s="106" t="str">
        <f>VLOOKUP(I121,SOURCE!B:M,5,0)</f>
        <v>STD_SIGMA "ln" STD_SUP_2 "y"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ITM_SIGMAxlny</v>
      </c>
      <c r="E122" s="106" t="str">
        <f>CHAR(34)&amp;VLOOKUP(C122,SOURCE!S$6:Y$10165,6,0)&amp;CHAR(34)</f>
        <v>"SUMXLNY"</v>
      </c>
      <c r="F122" s="101" t="str">
        <f t="shared" si="3"/>
        <v xml:space="preserve">                      if (strcompare(commandnumber,"SUMXLNY" )) {sprintf(commandnumber,"%d", ITM_SIGMAxlny);} else</v>
      </c>
      <c r="H122" t="b">
        <f>ISNA(VLOOKUP(J122,J123:J$500,1,0))</f>
        <v>1</v>
      </c>
      <c r="I122" s="107">
        <f>VLOOKUP(C122,SOURCE!S$6:Y$10165,7,0)</f>
        <v>438</v>
      </c>
      <c r="J122" s="108" t="str">
        <f>VLOOKUP(C122,SOURCE!S$6:Y$10165,6,0)</f>
        <v>SUMXLNY</v>
      </c>
      <c r="K122" s="109" t="str">
        <f t="shared" si="2"/>
        <v>SUMxlny</v>
      </c>
      <c r="L122" s="129" t="str">
        <f>VLOOKUP(C122,SOURCE!S$6:Y$10165,2,0)</f>
        <v>Stat</v>
      </c>
      <c r="Q122" s="106" t="str">
        <f>VLOOKUP(I122,SOURCE!B:M,5,0)</f>
        <v>STD_SIGMA "xlny"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ITM_SIGMAlnyonx</v>
      </c>
      <c r="E123" s="106" t="str">
        <f>CHAR(34)&amp;VLOOKUP(C123,SOURCE!S$6:Y$10165,6,0)&amp;CHAR(34)</f>
        <v>"SUMLNY/X"</v>
      </c>
      <c r="F123" s="101" t="str">
        <f t="shared" si="3"/>
        <v xml:space="preserve">                      if (strcompare(commandnumber,"SUMLNY/X" )) {sprintf(commandnumber,"%d", ITM_SIGMAlnyonx);} else</v>
      </c>
      <c r="H123" t="b">
        <f>ISNA(VLOOKUP(J123,J124:J$500,1,0))</f>
        <v>1</v>
      </c>
      <c r="I123" s="107">
        <f>VLOOKUP(C123,SOURCE!S$6:Y$10165,7,0)</f>
        <v>439</v>
      </c>
      <c r="J123" s="108" t="str">
        <f>VLOOKUP(C123,SOURCE!S$6:Y$10165,6,0)</f>
        <v>SUMLNY/X</v>
      </c>
      <c r="K123" s="109" t="str">
        <f t="shared" si="2"/>
        <v>SUMlny/x</v>
      </c>
      <c r="L123" s="129" t="str">
        <f>VLOOKUP(C123,SOURCE!S$6:Y$10165,2,0)</f>
        <v>Stat</v>
      </c>
      <c r="Q123" s="106" t="str">
        <f>VLOOKUP(I123,SOURCE!B:M,5,0)</f>
        <v>STD_SIGMA "lny/x"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ITM_SIGMAx2ony</v>
      </c>
      <c r="E124" s="106" t="str">
        <f>CHAR(34)&amp;VLOOKUP(C124,SOURCE!S$6:Y$10165,6,0)&amp;CHAR(34)</f>
        <v>"SUMX^2/Y"</v>
      </c>
      <c r="F124" s="101" t="str">
        <f t="shared" si="3"/>
        <v xml:space="preserve">                      if (strcompare(commandnumber,"SUMX^2/Y" )) {sprintf(commandnumber,"%d", ITM_SIGMAx2ony);} else</v>
      </c>
      <c r="H124" t="b">
        <f>ISNA(VLOOKUP(J124,J125:J$500,1,0))</f>
        <v>1</v>
      </c>
      <c r="I124" s="107">
        <f>VLOOKUP(C124,SOURCE!S$6:Y$10165,7,0)</f>
        <v>440</v>
      </c>
      <c r="J124" s="108" t="str">
        <f>VLOOKUP(C124,SOURCE!S$6:Y$10165,6,0)</f>
        <v>SUMX^2/Y</v>
      </c>
      <c r="K124" s="109" t="str">
        <f t="shared" si="2"/>
        <v>SUMx^2/y</v>
      </c>
      <c r="L124" s="129" t="str">
        <f>VLOOKUP(C124,SOURCE!S$6:Y$10165,2,0)</f>
        <v>Stat</v>
      </c>
      <c r="Q124" s="106" t="str">
        <f>VLOOKUP(I124,SOURCE!B:M,5,0)</f>
        <v>STD_SIGMA "x" STD_SUP_2 "/y"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ITM_SIGMA1onx</v>
      </c>
      <c r="E125" s="106" t="str">
        <f>CHAR(34)&amp;VLOOKUP(C125,SOURCE!S$6:Y$10165,6,0)&amp;CHAR(34)</f>
        <v>"SUM^1/X"</v>
      </c>
      <c r="F125" s="101" t="str">
        <f t="shared" si="3"/>
        <v xml:space="preserve">                      if (strcompare(commandnumber,"SUM^1/X" )) {sprintf(commandnumber,"%d", ITM_SIGMA1onx);} else</v>
      </c>
      <c r="H125" t="b">
        <f>ISNA(VLOOKUP(J125,J126:J$500,1,0))</f>
        <v>1</v>
      </c>
      <c r="I125" s="107">
        <f>VLOOKUP(C125,SOURCE!S$6:Y$10165,7,0)</f>
        <v>441</v>
      </c>
      <c r="J125" s="108" t="str">
        <f>VLOOKUP(C125,SOURCE!S$6:Y$10165,6,0)</f>
        <v>SUM^1/X</v>
      </c>
      <c r="K125" s="109" t="str">
        <f t="shared" si="2"/>
        <v>SUM^1/x</v>
      </c>
      <c r="L125" s="129" t="str">
        <f>VLOOKUP(C125,SOURCE!S$6:Y$10165,2,0)</f>
        <v>Stat</v>
      </c>
      <c r="Q125" s="106" t="str">
        <f>VLOOKUP(I125,SOURCE!B:M,5,0)</f>
        <v>STD_SIGMA STD_SUP_1 "/x"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ITM_SIGMA1onx2</v>
      </c>
      <c r="E126" s="106" t="str">
        <f>CHAR(34)&amp;VLOOKUP(C126,SOURCE!S$6:Y$10165,6,0)&amp;CHAR(34)</f>
        <v>"SUM^1/X^2"</v>
      </c>
      <c r="F126" s="101" t="str">
        <f t="shared" si="3"/>
        <v xml:space="preserve">                      if (strcompare(commandnumber,"SUM^1/X^2" )) {sprintf(commandnumber,"%d", ITM_SIGMA1onx2);} else</v>
      </c>
      <c r="H126" t="b">
        <f>ISNA(VLOOKUP(J126,J127:J$500,1,0))</f>
        <v>1</v>
      </c>
      <c r="I126" s="107">
        <f>VLOOKUP(C126,SOURCE!S$6:Y$10165,7,0)</f>
        <v>442</v>
      </c>
      <c r="J126" s="108" t="str">
        <f>VLOOKUP(C126,SOURCE!S$6:Y$10165,6,0)</f>
        <v>SUM^1/X^2</v>
      </c>
      <c r="K126" s="109" t="str">
        <f t="shared" si="2"/>
        <v>SUM^1/x^2</v>
      </c>
      <c r="L126" s="129" t="str">
        <f>VLOOKUP(C126,SOURCE!S$6:Y$10165,2,0)</f>
        <v>Stat</v>
      </c>
      <c r="Q126" s="106" t="str">
        <f>VLOOKUP(I126,SOURCE!B:M,5,0)</f>
        <v>STD_SIGMA STD_SUP_1 "/x" STD_SUP_2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ITM_SIGMAxony</v>
      </c>
      <c r="E127" s="106" t="str">
        <f>CHAR(34)&amp;VLOOKUP(C127,SOURCE!S$6:Y$10165,6,0)&amp;CHAR(34)</f>
        <v>"SUMX/Y"</v>
      </c>
      <c r="F127" s="101" t="str">
        <f t="shared" si="3"/>
        <v xml:space="preserve">                      if (strcompare(commandnumber,"SUMX/Y" )) {sprintf(commandnumber,"%d", ITM_SIGMAxony);} else</v>
      </c>
      <c r="H127" t="b">
        <f>ISNA(VLOOKUP(J127,J128:J$500,1,0))</f>
        <v>1</v>
      </c>
      <c r="I127" s="107">
        <f>VLOOKUP(C127,SOURCE!S$6:Y$10165,7,0)</f>
        <v>443</v>
      </c>
      <c r="J127" s="108" t="str">
        <f>VLOOKUP(C127,SOURCE!S$6:Y$10165,6,0)</f>
        <v>SUMX/Y</v>
      </c>
      <c r="K127" s="109" t="str">
        <f t="shared" si="2"/>
        <v>SUMx/y</v>
      </c>
      <c r="L127" s="129" t="str">
        <f>VLOOKUP(C127,SOURCE!S$6:Y$10165,2,0)</f>
        <v>Stat</v>
      </c>
      <c r="Q127" s="106" t="str">
        <f>VLOOKUP(I127,SOURCE!B:M,5,0)</f>
        <v>STD_SIGMA "x/y"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ITM_SIGMA1ony</v>
      </c>
      <c r="E128" s="106" t="str">
        <f>CHAR(34)&amp;VLOOKUP(C128,SOURCE!S$6:Y$10165,6,0)&amp;CHAR(34)</f>
        <v>"SUM^1/Y"</v>
      </c>
      <c r="F128" s="101" t="str">
        <f t="shared" si="3"/>
        <v xml:space="preserve">                      if (strcompare(commandnumber,"SUM^1/Y" )) {sprintf(commandnumber,"%d", ITM_SIGMA1ony);} else</v>
      </c>
      <c r="H128" t="b">
        <f>ISNA(VLOOKUP(J128,J129:J$500,1,0))</f>
        <v>1</v>
      </c>
      <c r="I128" s="107">
        <f>VLOOKUP(C128,SOURCE!S$6:Y$10165,7,0)</f>
        <v>444</v>
      </c>
      <c r="J128" s="108" t="str">
        <f>VLOOKUP(C128,SOURCE!S$6:Y$10165,6,0)</f>
        <v>SUM^1/Y</v>
      </c>
      <c r="K128" s="109" t="str">
        <f t="shared" si="2"/>
        <v>SUM^1/y</v>
      </c>
      <c r="L128" s="129" t="str">
        <f>VLOOKUP(C128,SOURCE!S$6:Y$10165,2,0)</f>
        <v>Stat</v>
      </c>
      <c r="Q128" s="106" t="str">
        <f>VLOOKUP(I128,SOURCE!B:M,5,0)</f>
        <v>STD_SIGMA STD_SUP_1 "/y"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ITM_SIGMA1ony2</v>
      </c>
      <c r="E129" s="106" t="str">
        <f>CHAR(34)&amp;VLOOKUP(C129,SOURCE!S$6:Y$10165,6,0)&amp;CHAR(34)</f>
        <v>"SUM^1/Y^2"</v>
      </c>
      <c r="F129" s="101" t="str">
        <f t="shared" si="3"/>
        <v xml:space="preserve">                      if (strcompare(commandnumber,"SUM^1/Y^2" )) {sprintf(commandnumber,"%d", ITM_SIGMA1ony2);} else</v>
      </c>
      <c r="H129" t="b">
        <f>ISNA(VLOOKUP(J129,J130:J$500,1,0))</f>
        <v>1</v>
      </c>
      <c r="I129" s="107">
        <f>VLOOKUP(C129,SOURCE!S$6:Y$10165,7,0)</f>
        <v>445</v>
      </c>
      <c r="J129" s="108" t="str">
        <f>VLOOKUP(C129,SOURCE!S$6:Y$10165,6,0)</f>
        <v>SUM^1/Y^2</v>
      </c>
      <c r="K129" s="109" t="str">
        <f t="shared" si="2"/>
        <v>SUM^1/y^2</v>
      </c>
      <c r="L129" s="129" t="str">
        <f>VLOOKUP(C129,SOURCE!S$6:Y$10165,2,0)</f>
        <v>Stat</v>
      </c>
      <c r="Q129" s="106" t="str">
        <f>VLOOKUP(I129,SOURCE!B:M,5,0)</f>
        <v>STD_SIGMA STD_SUP_1 "/y" STD_SUP_2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ITM_SIGMAx3</v>
      </c>
      <c r="E130" s="106" t="str">
        <f>CHAR(34)&amp;VLOOKUP(C130,SOURCE!S$6:Y$10165,6,0)&amp;CHAR(34)</f>
        <v>"SUMX^3"</v>
      </c>
      <c r="F130" s="101" t="str">
        <f t="shared" si="3"/>
        <v xml:space="preserve">                      if (strcompare(commandnumber,"SUMX^3" )) {sprintf(commandnumber,"%d", ITM_SIGMAx3);} else</v>
      </c>
      <c r="H130" t="b">
        <f>ISNA(VLOOKUP(J130,J131:J$500,1,0))</f>
        <v>1</v>
      </c>
      <c r="I130" s="107">
        <f>VLOOKUP(C130,SOURCE!S$6:Y$10165,7,0)</f>
        <v>446</v>
      </c>
      <c r="J130" s="108" t="str">
        <f>VLOOKUP(C130,SOURCE!S$6:Y$10165,6,0)</f>
        <v>SUMX^3</v>
      </c>
      <c r="K130" s="109" t="str">
        <f t="shared" si="2"/>
        <v>SUMx^3</v>
      </c>
      <c r="L130" s="129" t="str">
        <f>VLOOKUP(C130,SOURCE!S$6:Y$10165,2,0)</f>
        <v>Stat</v>
      </c>
      <c r="Q130" s="106" t="str">
        <f>VLOOKUP(I130,SOURCE!B:M,5,0)</f>
        <v>STD_SIGMA "x" STD_SUP_3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ITM_SIGMAx4</v>
      </c>
      <c r="E131" s="106" t="str">
        <f>CHAR(34)&amp;VLOOKUP(C131,SOURCE!S$6:Y$10165,6,0)&amp;CHAR(34)</f>
        <v>"SUMX^4"</v>
      </c>
      <c r="F131" s="101" t="str">
        <f t="shared" si="3"/>
        <v xml:space="preserve">                      if (strcompare(commandnumber,"SUMX^4" )) {sprintf(commandnumber,"%d", ITM_SIGMAx4);} else</v>
      </c>
      <c r="H131" t="b">
        <f>ISNA(VLOOKUP(J131,J132:J$500,1,0))</f>
        <v>1</v>
      </c>
      <c r="I131" s="107">
        <f>VLOOKUP(C131,SOURCE!S$6:Y$10165,7,0)</f>
        <v>447</v>
      </c>
      <c r="J131" s="108" t="str">
        <f>VLOOKUP(C131,SOURCE!S$6:Y$10165,6,0)</f>
        <v>SUMX^4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SUMx^4</v>
      </c>
      <c r="L131" s="129" t="str">
        <f>VLOOKUP(C131,SOURCE!S$6:Y$10165,2,0)</f>
        <v>Stat</v>
      </c>
      <c r="Q131" s="106" t="str">
        <f>VLOOKUP(I131,SOURCE!B:M,5,0)</f>
        <v>STD_SIGMA "x" STD_SUP_4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SFL_FRACT</v>
      </c>
      <c r="E132" s="106" t="str">
        <f>CHAR(34)&amp;VLOOKUP(C132,SOURCE!S$6:Y$10165,6,0)&amp;CHAR(34)</f>
        <v>"FRACT"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(strcompare(commandnumber,"FRACT" )) {sprintf(commandnumber,"%d", SFL_FRACT);} else</v>
      </c>
      <c r="H132" t="b">
        <f>ISNA(VLOOKUP(J132,J133:J$500,1,0))</f>
        <v>1</v>
      </c>
      <c r="I132" s="107">
        <f>VLOOKUP(C132,SOURCE!S$6:Y$10165,7,0)</f>
        <v>461</v>
      </c>
      <c r="J132" s="108" t="str">
        <f>VLOOKUP(C132,SOURCE!S$6:Y$10165,6,0)</f>
        <v>FRACT</v>
      </c>
      <c r="K132" s="109" t="str">
        <f t="shared" si="4"/>
        <v>FRACT</v>
      </c>
      <c r="L132" s="129">
        <f>VLOOKUP(C132,SOURCE!S$6:Y$10165,2,0)</f>
        <v>0</v>
      </c>
      <c r="Q132" s="106" t="str">
        <f>VLOOKUP(I132,SOURCE!B:M,5,0)</f>
        <v>"FRACT"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SFL_PROPFR</v>
      </c>
      <c r="E133" s="106" t="str">
        <f>CHAR(34)&amp;VLOOKUP(C133,SOURCE!S$6:Y$10165,6,0)&amp;CHAR(34)</f>
        <v>"PROPFR"</v>
      </c>
      <c r="F133" s="101" t="str">
        <f t="shared" si="5"/>
        <v xml:space="preserve">                      if (strcompare(commandnumber,"PROPFR" )) {sprintf(commandnumber,"%d", SFL_PROPFR);} else</v>
      </c>
      <c r="H133" t="b">
        <f>ISNA(VLOOKUP(J133,J134:J$500,1,0))</f>
        <v>1</v>
      </c>
      <c r="I133" s="107">
        <f>VLOOKUP(C133,SOURCE!S$6:Y$10165,7,0)</f>
        <v>462</v>
      </c>
      <c r="J133" s="108" t="str">
        <f>VLOOKUP(C133,SOURCE!S$6:Y$10165,6,0)</f>
        <v>PROPFR</v>
      </c>
      <c r="K133" s="109" t="str">
        <f t="shared" si="4"/>
        <v>PROPFR</v>
      </c>
      <c r="L133" s="129">
        <f>VLOOKUP(C133,SOURCE!S$6:Y$10165,2,0)</f>
        <v>0</v>
      </c>
      <c r="Q133" s="106" t="str">
        <f>VLOOKUP(I133,SOURCE!B:M,5,0)</f>
        <v>"PROPFR"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SFL_DENANY</v>
      </c>
      <c r="E134" s="106" t="str">
        <f>CHAR(34)&amp;VLOOKUP(C134,SOURCE!S$6:Y$10165,6,0)&amp;CHAR(34)</f>
        <v>"DENANY"</v>
      </c>
      <c r="F134" s="101" t="str">
        <f t="shared" si="5"/>
        <v xml:space="preserve">                      if (strcompare(commandnumber,"DENANY" )) {sprintf(commandnumber,"%d", SFL_DENANY);} else</v>
      </c>
      <c r="H134" t="b">
        <f>ISNA(VLOOKUP(J134,J135:J$500,1,0))</f>
        <v>1</v>
      </c>
      <c r="I134" s="107">
        <f>VLOOKUP(C134,SOURCE!S$6:Y$10165,7,0)</f>
        <v>463</v>
      </c>
      <c r="J134" s="108" t="str">
        <f>VLOOKUP(C134,SOURCE!S$6:Y$10165,6,0)</f>
        <v>DENANY</v>
      </c>
      <c r="K134" s="109" t="str">
        <f t="shared" si="4"/>
        <v>DENANY</v>
      </c>
      <c r="L134" s="129">
        <f>VLOOKUP(C134,SOURCE!S$6:Y$10165,2,0)</f>
        <v>0</v>
      </c>
      <c r="Q134" s="106" t="str">
        <f>VLOOKUP(I134,SOURCE!B:M,5,0)</f>
        <v>"DENANY"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SFL_DENFIX</v>
      </c>
      <c r="E135" s="106" t="str">
        <f>CHAR(34)&amp;VLOOKUP(C135,SOURCE!S$6:Y$10165,6,0)&amp;CHAR(34)</f>
        <v>"DENFIX"</v>
      </c>
      <c r="F135" s="101" t="str">
        <f t="shared" si="5"/>
        <v xml:space="preserve">                      if (strcompare(commandnumber,"DENFIX" )) {sprintf(commandnumber,"%d", SFL_DENFIX);} else</v>
      </c>
      <c r="H135" t="b">
        <f>ISNA(VLOOKUP(J135,J136:J$500,1,0))</f>
        <v>1</v>
      </c>
      <c r="I135" s="107">
        <f>VLOOKUP(C135,SOURCE!S$6:Y$10165,7,0)</f>
        <v>464</v>
      </c>
      <c r="J135" s="108" t="str">
        <f>VLOOKUP(C135,SOURCE!S$6:Y$10165,6,0)</f>
        <v>DENFIX</v>
      </c>
      <c r="K135" s="109" t="str">
        <f t="shared" si="4"/>
        <v>DENFIX</v>
      </c>
      <c r="L135" s="129">
        <f>VLOOKUP(C135,SOURCE!S$6:Y$10165,2,0)</f>
        <v>0</v>
      </c>
      <c r="Q135" s="106" t="str">
        <f>VLOOKUP(I135,SOURCE!B:M,5,0)</f>
        <v>"DENFIX"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ITM_ST_A</v>
      </c>
      <c r="E136" s="106" t="str">
        <f>CHAR(34)&amp;VLOOKUP(C136,SOURCE!S$6:Y$10165,6,0)&amp;CHAR(34)</f>
        <v>"ST.A"</v>
      </c>
      <c r="F136" s="101" t="str">
        <f t="shared" si="5"/>
        <v xml:space="preserve">                      if (strcompare(commandnumber,"ST.A" )) {sprintf(commandnumber,"%d", ITM_ST_A);} else</v>
      </c>
      <c r="H136" t="b">
        <f>ISNA(VLOOKUP(J136,J137:J$500,1,0))</f>
        <v>1</v>
      </c>
      <c r="I136" s="107">
        <f>VLOOKUP(C136,SOURCE!S$6:Y$10165,7,0)</f>
        <v>517</v>
      </c>
      <c r="J136" s="108" t="str">
        <f>VLOOKUP(C136,SOURCE!S$6:Y$10165,6,0)</f>
        <v>ST.A</v>
      </c>
      <c r="K136" s="109" t="str">
        <f t="shared" si="4"/>
        <v>ST.A</v>
      </c>
      <c r="L136" s="129" t="str">
        <f>VLOOKUP(C136,SOURCE!S$6:Y$10165,2,0)</f>
        <v>STACK</v>
      </c>
      <c r="Q136" s="106" t="str">
        <f>VLOOKUP(I136,SOURCE!B:M,5,0)</f>
        <v>"ST.A"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ITM_ST_B</v>
      </c>
      <c r="E137" s="106" t="str">
        <f>CHAR(34)&amp;VLOOKUP(C137,SOURCE!S$6:Y$10165,6,0)&amp;CHAR(34)</f>
        <v>"ST.B"</v>
      </c>
      <c r="F137" s="101" t="str">
        <f t="shared" si="5"/>
        <v xml:space="preserve">                      if (strcompare(commandnumber,"ST.B" )) {sprintf(commandnumber,"%d", ITM_ST_B);} else</v>
      </c>
      <c r="H137" t="b">
        <f>ISNA(VLOOKUP(J137,J138:J$500,1,0))</f>
        <v>1</v>
      </c>
      <c r="I137" s="107">
        <f>VLOOKUP(C137,SOURCE!S$6:Y$10165,7,0)</f>
        <v>518</v>
      </c>
      <c r="J137" s="108" t="str">
        <f>VLOOKUP(C137,SOURCE!S$6:Y$10165,6,0)</f>
        <v>ST.B</v>
      </c>
      <c r="K137" s="109" t="str">
        <f t="shared" si="4"/>
        <v>ST.B</v>
      </c>
      <c r="L137" s="129" t="str">
        <f>VLOOKUP(C137,SOURCE!S$6:Y$10165,2,0)</f>
        <v>STACK</v>
      </c>
      <c r="Q137" s="106" t="str">
        <f>VLOOKUP(I137,SOURCE!B:M,5,0)</f>
        <v>"ST.B"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ITM_ST_C</v>
      </c>
      <c r="E138" s="106" t="str">
        <f>CHAR(34)&amp;VLOOKUP(C138,SOURCE!S$6:Y$10165,6,0)&amp;CHAR(34)</f>
        <v>"ST.C"</v>
      </c>
      <c r="F138" s="101" t="str">
        <f t="shared" si="5"/>
        <v xml:space="preserve">                      if (strcompare(commandnumber,"ST.C" )) {sprintf(commandnumber,"%d", ITM_ST_C);} else</v>
      </c>
      <c r="H138" t="b">
        <f>ISNA(VLOOKUP(J138,J139:J$500,1,0))</f>
        <v>1</v>
      </c>
      <c r="I138" s="107">
        <f>VLOOKUP(C138,SOURCE!S$6:Y$10165,7,0)</f>
        <v>519</v>
      </c>
      <c r="J138" s="108" t="str">
        <f>VLOOKUP(C138,SOURCE!S$6:Y$10165,6,0)</f>
        <v>ST.C</v>
      </c>
      <c r="K138" s="109" t="str">
        <f t="shared" si="4"/>
        <v>ST.C</v>
      </c>
      <c r="L138" s="129" t="str">
        <f>VLOOKUP(C138,SOURCE!S$6:Y$10165,2,0)</f>
        <v>STACK</v>
      </c>
      <c r="Q138" s="106" t="str">
        <f>VLOOKUP(I138,SOURCE!B:M,5,0)</f>
        <v>"ST.C"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ITM_ST_D</v>
      </c>
      <c r="E139" s="106" t="str">
        <f>CHAR(34)&amp;VLOOKUP(C139,SOURCE!S$6:Y$10165,6,0)&amp;CHAR(34)</f>
        <v>"ST.D"</v>
      </c>
      <c r="F139" s="101" t="str">
        <f t="shared" si="5"/>
        <v xml:space="preserve">                      if (strcompare(commandnumber,"ST.D" )) {sprintf(commandnumber,"%d", ITM_ST_D);} else</v>
      </c>
      <c r="H139" t="b">
        <f>ISNA(VLOOKUP(J139,J140:J$500,1,0))</f>
        <v>1</v>
      </c>
      <c r="I139" s="107">
        <f>VLOOKUP(C139,SOURCE!S$6:Y$10165,7,0)</f>
        <v>520</v>
      </c>
      <c r="J139" s="108" t="str">
        <f>VLOOKUP(C139,SOURCE!S$6:Y$10165,6,0)</f>
        <v>ST.D</v>
      </c>
      <c r="K139" s="109" t="str">
        <f t="shared" si="4"/>
        <v>ST.D</v>
      </c>
      <c r="L139" s="129" t="str">
        <f>VLOOKUP(C139,SOURCE!S$6:Y$10165,2,0)</f>
        <v>STACK</v>
      </c>
      <c r="Q139" s="106" t="str">
        <f>VLOOKUP(I139,SOURCE!B:M,5,0)</f>
        <v>"ST.D"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ITM_ST_T</v>
      </c>
      <c r="E140" s="106" t="str">
        <f>CHAR(34)&amp;VLOOKUP(C140,SOURCE!S$6:Y$10165,6,0)&amp;CHAR(34)</f>
        <v>"ST.T"</v>
      </c>
      <c r="F140" s="101" t="str">
        <f t="shared" si="5"/>
        <v xml:space="preserve">                      if (strcompare(commandnumber,"ST.T" )) {sprintf(commandnumber,"%d", ITM_ST_T);} else</v>
      </c>
      <c r="H140" t="b">
        <f>ISNA(VLOOKUP(J140,J141:J$500,1,0))</f>
        <v>1</v>
      </c>
      <c r="I140" s="107">
        <f>VLOOKUP(C140,SOURCE!S$6:Y$10165,7,0)</f>
        <v>521</v>
      </c>
      <c r="J140" s="108" t="str">
        <f>VLOOKUP(C140,SOURCE!S$6:Y$10165,6,0)</f>
        <v>ST.T</v>
      </c>
      <c r="K140" s="109" t="str">
        <f t="shared" si="4"/>
        <v>ST.T</v>
      </c>
      <c r="L140" s="129" t="str">
        <f>VLOOKUP(C140,SOURCE!S$6:Y$10165,2,0)</f>
        <v>STACK</v>
      </c>
      <c r="Q140" s="106" t="str">
        <f>VLOOKUP(I140,SOURCE!B:M,5,0)</f>
        <v>"ST.T"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ITM_ST_X</v>
      </c>
      <c r="E141" s="106" t="str">
        <f>CHAR(34)&amp;VLOOKUP(C141,SOURCE!S$6:Y$10165,6,0)&amp;CHAR(34)</f>
        <v>"ST.X"</v>
      </c>
      <c r="F141" s="101" t="str">
        <f t="shared" si="5"/>
        <v xml:space="preserve">                      if (strcompare(commandnumber,"ST.X" )) {sprintf(commandnumber,"%d", ITM_ST_X);} else</v>
      </c>
      <c r="H141" t="b">
        <f>ISNA(VLOOKUP(J141,J142:J$500,1,0))</f>
        <v>1</v>
      </c>
      <c r="I141" s="107">
        <f>VLOOKUP(C141,SOURCE!S$6:Y$10165,7,0)</f>
        <v>522</v>
      </c>
      <c r="J141" s="108" t="str">
        <f>VLOOKUP(C141,SOURCE!S$6:Y$10165,6,0)</f>
        <v>ST.X</v>
      </c>
      <c r="K141" s="109" t="str">
        <f t="shared" si="4"/>
        <v>ST.X</v>
      </c>
      <c r="L141" s="129" t="str">
        <f>VLOOKUP(C141,SOURCE!S$6:Y$10165,2,0)</f>
        <v>STACK</v>
      </c>
      <c r="Q141" s="106" t="str">
        <f>VLOOKUP(I141,SOURCE!B:M,5,0)</f>
        <v>"ST.X"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ITM_ST_Y</v>
      </c>
      <c r="E142" s="106" t="str">
        <f>CHAR(34)&amp;VLOOKUP(C142,SOURCE!S$6:Y$10165,6,0)&amp;CHAR(34)</f>
        <v>"ST.Y"</v>
      </c>
      <c r="F142" s="101" t="str">
        <f t="shared" si="5"/>
        <v xml:space="preserve">                      if (strcompare(commandnumber,"ST.Y" )) {sprintf(commandnumber,"%d", ITM_ST_Y);} else</v>
      </c>
      <c r="H142" t="b">
        <f>ISNA(VLOOKUP(J142,J143:J$500,1,0))</f>
        <v>1</v>
      </c>
      <c r="I142" s="107">
        <f>VLOOKUP(C142,SOURCE!S$6:Y$10165,7,0)</f>
        <v>523</v>
      </c>
      <c r="J142" s="108" t="str">
        <f>VLOOKUP(C142,SOURCE!S$6:Y$10165,6,0)</f>
        <v>ST.Y</v>
      </c>
      <c r="K142" s="109" t="str">
        <f t="shared" si="4"/>
        <v>ST.Y</v>
      </c>
      <c r="L142" s="129" t="str">
        <f>VLOOKUP(C142,SOURCE!S$6:Y$10165,2,0)</f>
        <v>STACK</v>
      </c>
      <c r="Q142" s="106" t="str">
        <f>VLOOKUP(I142,SOURCE!B:M,5,0)</f>
        <v>"ST.Y"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ITM_ST_Z</v>
      </c>
      <c r="E143" s="106" t="str">
        <f>CHAR(34)&amp;VLOOKUP(C143,SOURCE!S$6:Y$10165,6,0)&amp;CHAR(34)</f>
        <v>"ST.Z"</v>
      </c>
      <c r="F143" s="101" t="str">
        <f t="shared" si="5"/>
        <v xml:space="preserve">                      if (strcompare(commandnumber,"ST.Z" )) {sprintf(commandnumber,"%d", ITM_ST_Z);} else</v>
      </c>
      <c r="H143" t="b">
        <f>ISNA(VLOOKUP(J143,J144:J$500,1,0))</f>
        <v>1</v>
      </c>
      <c r="I143" s="107">
        <f>VLOOKUP(C143,SOURCE!S$6:Y$10165,7,0)</f>
        <v>524</v>
      </c>
      <c r="J143" s="108" t="str">
        <f>VLOOKUP(C143,SOURCE!S$6:Y$10165,6,0)</f>
        <v>ST.Z</v>
      </c>
      <c r="K143" s="109" t="str">
        <f t="shared" si="4"/>
        <v>ST.Z</v>
      </c>
      <c r="L143" s="129" t="str">
        <f>VLOOKUP(C143,SOURCE!S$6:Y$10165,2,0)</f>
        <v>STACK</v>
      </c>
      <c r="Q143" s="106" t="str">
        <f>VLOOKUP(I143,SOURCE!B:M,5,0)</f>
        <v>"ST.Z"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ITM_REG_A</v>
      </c>
      <c r="E144" s="106" t="str">
        <f>CHAR(34)&amp;VLOOKUP(C144,SOURCE!S$6:Y$10165,6,0)&amp;CHAR(34)</f>
        <v>"REG_A"</v>
      </c>
      <c r="F144" s="101" t="str">
        <f t="shared" si="5"/>
        <v xml:space="preserve">                      if (strcompare(commandnumber,"REG_A" )) {sprintf(commandnumber,"%d", ITM_REG_A);} else</v>
      </c>
      <c r="H144" t="b">
        <f>ISNA(VLOOKUP(J144,J145:J$500,1,0))</f>
        <v>1</v>
      </c>
      <c r="I144" s="107">
        <f>VLOOKUP(C144,SOURCE!S$6:Y$10165,7,0)</f>
        <v>530</v>
      </c>
      <c r="J144" s="108" t="str">
        <f>VLOOKUP(C144,SOURCE!S$6:Y$10165,6,0)</f>
        <v>REG_A</v>
      </c>
      <c r="K144" s="109" t="str">
        <f t="shared" si="4"/>
        <v>A</v>
      </c>
      <c r="L144" s="129" t="str">
        <f>VLOOKUP(C144,SOURCE!S$6:Y$10165,2,0)</f>
        <v>STACK</v>
      </c>
      <c r="Q144" s="106" t="str">
        <f>VLOOKUP(I144,SOURCE!B:M,5,0)</f>
        <v>"A"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ITM_REG_B</v>
      </c>
      <c r="E145" s="106" t="str">
        <f>CHAR(34)&amp;VLOOKUP(C145,SOURCE!S$6:Y$10165,6,0)&amp;CHAR(34)</f>
        <v>"REG_B"</v>
      </c>
      <c r="F145" s="101" t="str">
        <f t="shared" si="5"/>
        <v xml:space="preserve">                      if (strcompare(commandnumber,"REG_B" )) {sprintf(commandnumber,"%d", ITM_REG_B);} else</v>
      </c>
      <c r="H145" t="b">
        <f>ISNA(VLOOKUP(J145,J146:J$500,1,0))</f>
        <v>1</v>
      </c>
      <c r="I145" s="107">
        <f>VLOOKUP(C145,SOURCE!S$6:Y$10165,7,0)</f>
        <v>531</v>
      </c>
      <c r="J145" s="108" t="str">
        <f>VLOOKUP(C145,SOURCE!S$6:Y$10165,6,0)</f>
        <v>REG_B</v>
      </c>
      <c r="K145" s="109" t="str">
        <f t="shared" si="4"/>
        <v>B</v>
      </c>
      <c r="L145" s="129" t="str">
        <f>VLOOKUP(C145,SOURCE!S$6:Y$10165,2,0)</f>
        <v>STACK</v>
      </c>
      <c r="Q145" s="106" t="str">
        <f>VLOOKUP(I145,SOURCE!B:M,5,0)</f>
        <v>"B"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ITM_REG_C</v>
      </c>
      <c r="E146" s="106" t="str">
        <f>CHAR(34)&amp;VLOOKUP(C146,SOURCE!S$6:Y$10165,6,0)&amp;CHAR(34)</f>
        <v>"REG_C"</v>
      </c>
      <c r="F146" s="101" t="str">
        <f t="shared" si="5"/>
        <v xml:space="preserve">                      if (strcompare(commandnumber,"REG_C" )) {sprintf(commandnumber,"%d", ITM_REG_C);} else</v>
      </c>
      <c r="H146" t="b">
        <f>ISNA(VLOOKUP(J146,J147:J$500,1,0))</f>
        <v>1</v>
      </c>
      <c r="I146" s="107">
        <f>VLOOKUP(C146,SOURCE!S$6:Y$10165,7,0)</f>
        <v>532</v>
      </c>
      <c r="J146" s="108" t="str">
        <f>VLOOKUP(C146,SOURCE!S$6:Y$10165,6,0)</f>
        <v>REG_C</v>
      </c>
      <c r="K146" s="109" t="str">
        <f t="shared" si="4"/>
        <v>C</v>
      </c>
      <c r="L146" s="129" t="str">
        <f>VLOOKUP(C146,SOURCE!S$6:Y$10165,2,0)</f>
        <v>STACK</v>
      </c>
      <c r="Q146" s="106" t="str">
        <f>VLOOKUP(I146,SOURCE!B:M,5,0)</f>
        <v>"C"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ITM_REG_D</v>
      </c>
      <c r="E147" s="106" t="str">
        <f>CHAR(34)&amp;VLOOKUP(C147,SOURCE!S$6:Y$10165,6,0)&amp;CHAR(34)</f>
        <v>"REG_D"</v>
      </c>
      <c r="F147" s="101" t="str">
        <f t="shared" si="5"/>
        <v xml:space="preserve">                      if (strcompare(commandnumber,"REG_D" )) {sprintf(commandnumber,"%d", ITM_REG_D);} else</v>
      </c>
      <c r="H147" t="b">
        <f>ISNA(VLOOKUP(J147,J148:J$500,1,0))</f>
        <v>1</v>
      </c>
      <c r="I147" s="107">
        <f>VLOOKUP(C147,SOURCE!S$6:Y$10165,7,0)</f>
        <v>533</v>
      </c>
      <c r="J147" s="108" t="str">
        <f>VLOOKUP(C147,SOURCE!S$6:Y$10165,6,0)</f>
        <v>REG_D</v>
      </c>
      <c r="K147" s="109" t="str">
        <f t="shared" si="4"/>
        <v>D</v>
      </c>
      <c r="L147" s="129" t="str">
        <f>VLOOKUP(C147,SOURCE!S$6:Y$10165,2,0)</f>
        <v>STACK</v>
      </c>
      <c r="Q147" s="106" t="str">
        <f>VLOOKUP(I147,SOURCE!B:M,5,0)</f>
        <v>"D"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ITM_REG_L</v>
      </c>
      <c r="E148" s="106" t="str">
        <f>CHAR(34)&amp;VLOOKUP(C148,SOURCE!S$6:Y$10165,6,0)&amp;CHAR(34)</f>
        <v>"REG_L"</v>
      </c>
      <c r="F148" s="101" t="str">
        <f t="shared" si="5"/>
        <v xml:space="preserve">                      if (strcompare(commandnumber,"REG_L" )) {sprintf(commandnumber,"%d", ITM_REG_L);} else</v>
      </c>
      <c r="H148" t="b">
        <f>ISNA(VLOOKUP(J148,J149:J$500,1,0))</f>
        <v>1</v>
      </c>
      <c r="I148" s="107">
        <f>VLOOKUP(C148,SOURCE!S$6:Y$10165,7,0)</f>
        <v>534</v>
      </c>
      <c r="J148" s="108" t="str">
        <f>VLOOKUP(C148,SOURCE!S$6:Y$10165,6,0)</f>
        <v>REG_L</v>
      </c>
      <c r="K148" s="109" t="str">
        <f t="shared" si="4"/>
        <v>L</v>
      </c>
      <c r="L148" s="129" t="str">
        <f>VLOOKUP(C148,SOURCE!S$6:Y$10165,2,0)</f>
        <v>STACK</v>
      </c>
      <c r="Q148" s="106" t="str">
        <f>VLOOKUP(I148,SOURCE!B:M,5,0)</f>
        <v>"L"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ITM_REG_I</v>
      </c>
      <c r="E149" s="106" t="str">
        <f>CHAR(34)&amp;VLOOKUP(C149,SOURCE!S$6:Y$10165,6,0)&amp;CHAR(34)</f>
        <v>"REG_I"</v>
      </c>
      <c r="F149" s="101" t="str">
        <f t="shared" si="5"/>
        <v xml:space="preserve">                      if (strcompare(commandnumber,"REG_I" )) {sprintf(commandnumber,"%d", ITM_REG_I);} else</v>
      </c>
      <c r="H149" t="b">
        <f>ISNA(VLOOKUP(J149,J150:J$500,1,0))</f>
        <v>1</v>
      </c>
      <c r="I149" s="107">
        <f>VLOOKUP(C149,SOURCE!S$6:Y$10165,7,0)</f>
        <v>535</v>
      </c>
      <c r="J149" s="108" t="str">
        <f>VLOOKUP(C149,SOURCE!S$6:Y$10165,6,0)</f>
        <v>REG_I</v>
      </c>
      <c r="K149" s="109" t="str">
        <f t="shared" si="4"/>
        <v>I</v>
      </c>
      <c r="L149" s="129" t="str">
        <f>VLOOKUP(C149,SOURCE!S$6:Y$10165,2,0)</f>
        <v>STACK</v>
      </c>
      <c r="Q149" s="106" t="str">
        <f>VLOOKUP(I149,SOURCE!B:M,5,0)</f>
        <v>"I"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ITM_REG_J</v>
      </c>
      <c r="E150" s="106" t="str">
        <f>CHAR(34)&amp;VLOOKUP(C150,SOURCE!S$6:Y$10165,6,0)&amp;CHAR(34)</f>
        <v>"REG_J"</v>
      </c>
      <c r="F150" s="101" t="str">
        <f t="shared" si="5"/>
        <v xml:space="preserve">                      if (strcompare(commandnumber,"REG_J" )) {sprintf(commandnumber,"%d", ITM_REG_J);} else</v>
      </c>
      <c r="H150" t="b">
        <f>ISNA(VLOOKUP(J150,J151:J$500,1,0))</f>
        <v>1</v>
      </c>
      <c r="I150" s="107">
        <f>VLOOKUP(C150,SOURCE!S$6:Y$10165,7,0)</f>
        <v>536</v>
      </c>
      <c r="J150" s="108" t="str">
        <f>VLOOKUP(C150,SOURCE!S$6:Y$10165,6,0)</f>
        <v>REG_J</v>
      </c>
      <c r="K150" s="109" t="str">
        <f t="shared" si="4"/>
        <v>J</v>
      </c>
      <c r="L150" s="129" t="str">
        <f>VLOOKUP(C150,SOURCE!S$6:Y$10165,2,0)</f>
        <v>STACK</v>
      </c>
      <c r="Q150" s="106" t="str">
        <f>VLOOKUP(I150,SOURCE!B:M,5,0)</f>
        <v>"J"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ITM_REG_K</v>
      </c>
      <c r="E151" s="106" t="str">
        <f>CHAR(34)&amp;VLOOKUP(C151,SOURCE!S$6:Y$10165,6,0)&amp;CHAR(34)</f>
        <v>"REG_K"</v>
      </c>
      <c r="F151" s="101" t="str">
        <f t="shared" si="5"/>
        <v xml:space="preserve">                      if (strcompare(commandnumber,"REG_K" )) {sprintf(commandnumber,"%d", ITM_REG_K);} else</v>
      </c>
      <c r="H151" t="b">
        <f>ISNA(VLOOKUP(J151,J152:J$500,1,0))</f>
        <v>1</v>
      </c>
      <c r="I151" s="107">
        <f>VLOOKUP(C151,SOURCE!S$6:Y$10165,7,0)</f>
        <v>537</v>
      </c>
      <c r="J151" s="108" t="str">
        <f>VLOOKUP(C151,SOURCE!S$6:Y$10165,6,0)</f>
        <v>REG_K</v>
      </c>
      <c r="K151" s="109" t="str">
        <f t="shared" si="4"/>
        <v>K</v>
      </c>
      <c r="L151" s="129" t="str">
        <f>VLOOKUP(C151,SOURCE!S$6:Y$10165,2,0)</f>
        <v>STACK</v>
      </c>
      <c r="Q151" s="106" t="str">
        <f>VLOOKUP(I151,SOURCE!B:M,5,0)</f>
        <v>"K"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ITM_EXPONENT</v>
      </c>
      <c r="E152" s="106" t="str">
        <f>CHAR(34)&amp;VLOOKUP(C152,SOURCE!S$6:Y$10165,6,0)&amp;CHAR(34)</f>
        <v>"E"</v>
      </c>
      <c r="F152" s="101" t="str">
        <f t="shared" si="5"/>
        <v xml:space="preserve">                      if (strcompare(commandnumber,"E" )) {sprintf(commandnumber,"%d", ITM_EXPONENT);} else</v>
      </c>
      <c r="H152" t="b">
        <f>ISNA(VLOOKUP(J152,J153:J$500,1,0))</f>
        <v>1</v>
      </c>
      <c r="I152" s="107">
        <f>VLOOKUP(C152,SOURCE!S$6:Y$10165,7,0)</f>
        <v>1135</v>
      </c>
      <c r="J152" s="108" t="str">
        <f>VLOOKUP(C152,SOURCE!S$6:Y$10165,6,0)</f>
        <v>E</v>
      </c>
      <c r="K152" s="109" t="str">
        <f t="shared" si="4"/>
        <v>EEX</v>
      </c>
      <c r="L152" s="129">
        <f>VLOOKUP(C152,SOURCE!S$6:Y$10165,2,0)</f>
        <v>0</v>
      </c>
      <c r="Q152" s="106" t="str">
        <f>VLOOKUP(I152,SOURCE!B:M,5,0)</f>
        <v>"EEX"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ITM_1COMPL</v>
      </c>
      <c r="E153" s="106" t="str">
        <f>CHAR(34)&amp;VLOOKUP(C153,SOURCE!S$6:Y$10165,6,0)&amp;CHAR(34)</f>
        <v>"1COMPL"</v>
      </c>
      <c r="F153" s="101" t="str">
        <f t="shared" si="5"/>
        <v xml:space="preserve">                      if (strcompare(commandnumber,"1COMPL" )) {sprintf(commandnumber,"%d", ITM_1COMPL);} else</v>
      </c>
      <c r="H153" t="b">
        <f>ISNA(VLOOKUP(J153,J154:J$500,1,0))</f>
        <v>1</v>
      </c>
      <c r="I153" s="107">
        <f>VLOOKUP(C153,SOURCE!S$6:Y$10165,7,0)</f>
        <v>1394</v>
      </c>
      <c r="J153" s="108" t="str">
        <f>VLOOKUP(C153,SOURCE!S$6:Y$10165,6,0)</f>
        <v>1COMPL</v>
      </c>
      <c r="K153" s="109" t="str">
        <f t="shared" si="4"/>
        <v>1COMPL</v>
      </c>
      <c r="L153" s="129" t="str">
        <f>VLOOKUP(C153,SOURCE!S$6:Y$10165,2,0)</f>
        <v>INT</v>
      </c>
      <c r="Q153" s="106" t="str">
        <f>VLOOKUP(I153,SOURCE!B:M,5,0)</f>
        <v>"1COMPL"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ITM_SCRDMP</v>
      </c>
      <c r="E154" s="106" t="str">
        <f>CHAR(34)&amp;VLOOKUP(C154,SOURCE!S$6:Y$10165,6,0)&amp;CHAR(34)</f>
        <v>"SNAP"</v>
      </c>
      <c r="F154" s="101" t="str">
        <f t="shared" si="5"/>
        <v xml:space="preserve">                      if (strcompare(commandnumber,"SNAP" )) {sprintf(commandnumber,"%d", ITM_SCRDMP);} else</v>
      </c>
      <c r="H154" t="b">
        <f>ISNA(VLOOKUP(J154,J155:J$500,1,0))</f>
        <v>1</v>
      </c>
      <c r="I154" s="107">
        <f>VLOOKUP(C154,SOURCE!S$6:Y$10165,7,0)</f>
        <v>1395</v>
      </c>
      <c r="J154" s="108" t="str">
        <f>VLOOKUP(C154,SOURCE!S$6:Y$10165,6,0)</f>
        <v>SNAP</v>
      </c>
      <c r="K154" s="109" t="str">
        <f t="shared" si="4"/>
        <v>SNAP</v>
      </c>
      <c r="L154" s="129" t="str">
        <f>VLOOKUP(C154,SOURCE!S$6:Y$10165,2,0)</f>
        <v>INFO</v>
      </c>
      <c r="Q154" s="106" t="str">
        <f>VLOOKUP(I154,SOURCE!B:M,5,0)</f>
        <v>"SNAP"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ITM_2COMPL</v>
      </c>
      <c r="E155" s="106" t="str">
        <f>CHAR(34)&amp;VLOOKUP(C155,SOURCE!S$6:Y$10165,6,0)&amp;CHAR(34)</f>
        <v>"2COMPL"</v>
      </c>
      <c r="F155" s="101" t="str">
        <f t="shared" si="5"/>
        <v xml:space="preserve">                      if (strcompare(commandnumber,"2COMPL" )) {sprintf(commandnumber,"%d", ITM_2COMPL);} else</v>
      </c>
      <c r="H155" t="b">
        <f>ISNA(VLOOKUP(J155,J156:J$500,1,0))</f>
        <v>1</v>
      </c>
      <c r="I155" s="107">
        <f>VLOOKUP(C155,SOURCE!S$6:Y$10165,7,0)</f>
        <v>1396</v>
      </c>
      <c r="J155" s="108" t="str">
        <f>VLOOKUP(C155,SOURCE!S$6:Y$10165,6,0)</f>
        <v>2COMPL</v>
      </c>
      <c r="K155" s="109" t="str">
        <f t="shared" si="4"/>
        <v>2COMPL</v>
      </c>
      <c r="L155" s="129" t="str">
        <f>VLOOKUP(C155,SOURCE!S$6:Y$10165,2,0)</f>
        <v>INT</v>
      </c>
      <c r="Q155" s="106" t="str">
        <f>VLOOKUP(I155,SOURCE!B:M,5,0)</f>
        <v>"2COMPL"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ITM_AGM</v>
      </c>
      <c r="E156" s="106" t="str">
        <f>CHAR(34)&amp;VLOOKUP(C156,SOURCE!S$6:Y$10165,6,0)&amp;CHAR(34)</f>
        <v>"AGM"</v>
      </c>
      <c r="F156" s="101" t="str">
        <f t="shared" si="5"/>
        <v xml:space="preserve">                      if (strcompare(commandnumber,"AGM" )) {sprintf(commandnumber,"%d", ITM_AGM);} else</v>
      </c>
      <c r="H156" t="b">
        <f>ISNA(VLOOKUP(J156,J157:J$500,1,0))</f>
        <v>1</v>
      </c>
      <c r="I156" s="107">
        <f>VLOOKUP(C156,SOURCE!S$6:Y$10165,7,0)</f>
        <v>1398</v>
      </c>
      <c r="J156" s="108" t="str">
        <f>VLOOKUP(C156,SOURCE!S$6:Y$10165,6,0)</f>
        <v>AGM</v>
      </c>
      <c r="K156" s="109" t="str">
        <f t="shared" si="4"/>
        <v>AGM</v>
      </c>
      <c r="L156" s="129">
        <f>VLOOKUP(C156,SOURCE!S$6:Y$10165,2,0)</f>
        <v>0</v>
      </c>
      <c r="Q156" s="106" t="str">
        <f>VLOOKUP(I156,SOURCE!B:M,5,0)</f>
        <v>"AGM"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ITM_BATT</v>
      </c>
      <c r="E157" s="106" t="str">
        <f>CHAR(34)&amp;VLOOKUP(C157,SOURCE!S$6:Y$10165,6,0)&amp;CHAR(34)</f>
        <v>"BATT?"</v>
      </c>
      <c r="F157" s="101" t="str">
        <f t="shared" si="5"/>
        <v xml:space="preserve">                      if (strcompare(commandnumber,"BATT?" )) {sprintf(commandnumber,"%d", ITM_BATT);} else</v>
      </c>
      <c r="H157" t="b">
        <f>ISNA(VLOOKUP(J157,J158:J$500,1,0))</f>
        <v>1</v>
      </c>
      <c r="I157" s="107">
        <f>VLOOKUP(C157,SOURCE!S$6:Y$10165,7,0)</f>
        <v>1403</v>
      </c>
      <c r="J157" s="108" t="str">
        <f>VLOOKUP(C157,SOURCE!S$6:Y$10165,6,0)</f>
        <v>BATT?</v>
      </c>
      <c r="K157" s="109" t="str">
        <f t="shared" si="4"/>
        <v>BATT?</v>
      </c>
      <c r="L157" s="129" t="str">
        <f>VLOOKUP(C157,SOURCE!S$6:Y$10165,2,0)</f>
        <v>INFO</v>
      </c>
      <c r="Q157" s="106" t="str">
        <f>VLOOKUP(I157,SOURCE!B:M,5,0)</f>
        <v>"BATT?"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ITM_CLFALL</v>
      </c>
      <c r="E158" s="106" t="str">
        <f>CHAR(34)&amp;VLOOKUP(C158,SOURCE!S$6:Y$10165,6,0)&amp;CHAR(34)</f>
        <v>"CLFALL"</v>
      </c>
      <c r="F158" s="101" t="str">
        <f t="shared" si="5"/>
        <v xml:space="preserve">                      if (strcompare(commandnumber,"CLFALL" )) {sprintf(commandnumber,"%d", ITM_CLFALL);} else</v>
      </c>
      <c r="H158" t="b">
        <f>ISNA(VLOOKUP(J158,J159:J$500,1,0))</f>
        <v>1</v>
      </c>
      <c r="I158" s="107">
        <f>VLOOKUP(C158,SOURCE!S$6:Y$10165,7,0)</f>
        <v>1411</v>
      </c>
      <c r="J158" s="108" t="str">
        <f>VLOOKUP(C158,SOURCE!S$6:Y$10165,6,0)</f>
        <v>CLFALL</v>
      </c>
      <c r="K158" s="109" t="str">
        <f t="shared" si="4"/>
        <v>CLFall</v>
      </c>
      <c r="L158" s="129" t="str">
        <f>VLOOKUP(C158,SOURCE!S$6:Y$10165,2,0)</f>
        <v>Clear</v>
      </c>
      <c r="Q158" s="106" t="str">
        <f>VLOOKUP(I158,SOURCE!B:M,5,0)</f>
        <v>"CLFall"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ITM_CLLCD</v>
      </c>
      <c r="E159" s="106" t="str">
        <f>CHAR(34)&amp;VLOOKUP(C159,SOURCE!S$6:Y$10165,6,0)&amp;CHAR(34)</f>
        <v>"CLLCD"</v>
      </c>
      <c r="F159" s="101" t="str">
        <f t="shared" si="5"/>
        <v xml:space="preserve">                      if (strcompare(commandnumber,"CLLCD" )) {sprintf(commandnumber,"%d", ITM_CLLCD);} else</v>
      </c>
      <c r="H159" t="b">
        <f>ISNA(VLOOKUP(J159,J160:J$500,1,0))</f>
        <v>1</v>
      </c>
      <c r="I159" s="107">
        <f>VLOOKUP(C159,SOURCE!S$6:Y$10165,7,0)</f>
        <v>1413</v>
      </c>
      <c r="J159" s="108" t="str">
        <f>VLOOKUP(C159,SOURCE!S$6:Y$10165,6,0)</f>
        <v>CLLCD</v>
      </c>
      <c r="K159" s="109" t="str">
        <f t="shared" si="4"/>
        <v>CLLCD</v>
      </c>
      <c r="L159" s="129" t="str">
        <f>VLOOKUP(C159,SOURCE!S$6:Y$10165,2,0)</f>
        <v>Clear</v>
      </c>
      <c r="Q159" s="106" t="str">
        <f>VLOOKUP(I159,SOURCE!B:M,5,0)</f>
        <v>"CLLCD"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ITM_CLREGS</v>
      </c>
      <c r="E160" s="106" t="str">
        <f>CHAR(34)&amp;VLOOKUP(C160,SOURCE!S$6:Y$10165,6,0)&amp;CHAR(34)</f>
        <v>"CLREGS"</v>
      </c>
      <c r="F160" s="101" t="str">
        <f t="shared" si="5"/>
        <v xml:space="preserve">                      if (strcompare(commandnumber,"CLREGS" )) {sprintf(commandnumber,"%d", ITM_CLREGS);} else</v>
      </c>
      <c r="H160" t="b">
        <f>ISNA(VLOOKUP(J160,J161:J$500,1,0))</f>
        <v>1</v>
      </c>
      <c r="I160" s="107">
        <f>VLOOKUP(C160,SOURCE!S$6:Y$10165,7,0)</f>
        <v>1417</v>
      </c>
      <c r="J160" s="108" t="str">
        <f>VLOOKUP(C160,SOURCE!S$6:Y$10165,6,0)</f>
        <v>CLREGS</v>
      </c>
      <c r="K160" s="109" t="str">
        <f t="shared" si="4"/>
        <v>CLREGS</v>
      </c>
      <c r="L160" s="129" t="str">
        <f>VLOOKUP(C160,SOURCE!S$6:Y$10165,2,0)</f>
        <v>Clear</v>
      </c>
      <c r="Q160" s="106" t="str">
        <f>VLOOKUP(I160,SOURCE!B:M,5,0)</f>
        <v>"CLREGS"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ITM_CLSTK</v>
      </c>
      <c r="E161" s="106" t="str">
        <f>CHAR(34)&amp;VLOOKUP(C161,SOURCE!S$6:Y$10165,6,0)&amp;CHAR(34)</f>
        <v>"CLSTK"</v>
      </c>
      <c r="F161" s="101" t="str">
        <f t="shared" si="5"/>
        <v xml:space="preserve">                      if (strcompare(commandnumber,"CLSTK" )) {sprintf(commandnumber,"%d", ITM_CLSTK);} else</v>
      </c>
      <c r="H161" t="b">
        <f>ISNA(VLOOKUP(J161,J162:J$500,1,0))</f>
        <v>1</v>
      </c>
      <c r="I161" s="107">
        <f>VLOOKUP(C161,SOURCE!S$6:Y$10165,7,0)</f>
        <v>1418</v>
      </c>
      <c r="J161" s="108" t="str">
        <f>VLOOKUP(C161,SOURCE!S$6:Y$10165,6,0)</f>
        <v>CLSTK</v>
      </c>
      <c r="K161" s="109" t="str">
        <f t="shared" si="4"/>
        <v>CLSTK</v>
      </c>
      <c r="L161" s="129" t="str">
        <f>VLOOKUP(C161,SOURCE!S$6:Y$10165,2,0)</f>
        <v>Clear</v>
      </c>
      <c r="Q161" s="106" t="str">
        <f>VLOOKUP(I161,SOURCE!B:M,5,0)</f>
        <v>"CLSTK"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ITM_CLSIGMA</v>
      </c>
      <c r="E162" s="106" t="str">
        <f>CHAR(34)&amp;VLOOKUP(C162,SOURCE!S$6:Y$10165,6,0)&amp;CHAR(34)</f>
        <v>"CLSUM"</v>
      </c>
      <c r="F162" s="101" t="str">
        <f t="shared" si="5"/>
        <v xml:space="preserve">                      if (strcompare(commandnumber,"CLSUM" )) {sprintf(commandnumber,"%d", ITM_CLSIGMA);} else</v>
      </c>
      <c r="H162" t="b">
        <f>ISNA(VLOOKUP(J162,J163:J$500,1,0))</f>
        <v>1</v>
      </c>
      <c r="I162" s="107">
        <f>VLOOKUP(C162,SOURCE!S$6:Y$10165,7,0)</f>
        <v>1419</v>
      </c>
      <c r="J162" s="108" t="str">
        <f>VLOOKUP(C162,SOURCE!S$6:Y$10165,6,0)</f>
        <v>CLSUM</v>
      </c>
      <c r="K162" s="109" t="str">
        <f t="shared" si="4"/>
        <v>CLSUM</v>
      </c>
      <c r="L162" s="129" t="str">
        <f>VLOOKUP(C162,SOURCE!S$6:Y$10165,2,0)</f>
        <v>Clear</v>
      </c>
      <c r="Q162" s="106" t="str">
        <f>VLOOKUP(I162,SOURCE!B:M,5,0)</f>
        <v>"CL" STD_SIGMA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ITM_COMB</v>
      </c>
      <c r="E163" s="106" t="str">
        <f>CHAR(34)&amp;VLOOKUP(C163,SOURCE!S$6:Y$10165,6,0)&amp;CHAR(34)</f>
        <v>"COMB"</v>
      </c>
      <c r="F163" s="101" t="str">
        <f t="shared" si="5"/>
        <v xml:space="preserve">                      if (strcompare(commandnumber,"COMB" )) {sprintf(commandnumber,"%d", ITM_COMB);} else</v>
      </c>
      <c r="H163" t="b">
        <f>ISNA(VLOOKUP(J163,J164:J$500,1,0))</f>
        <v>1</v>
      </c>
      <c r="I163" s="107">
        <f>VLOOKUP(C163,SOURCE!S$6:Y$10165,7,0)</f>
        <v>1420</v>
      </c>
      <c r="J163" s="108" t="str">
        <f>VLOOKUP(C163,SOURCE!S$6:Y$10165,6,0)</f>
        <v>COMB</v>
      </c>
      <c r="K163" s="109" t="str">
        <f t="shared" si="4"/>
        <v>Cyx</v>
      </c>
      <c r="L163" s="129">
        <f>VLOOKUP(C163,SOURCE!S$6:Y$10165,2,0)</f>
        <v>0</v>
      </c>
      <c r="Q163" s="106" t="str">
        <f>VLOOKUP(I163,SOURCE!B:M,5,0)</f>
        <v>"C" STD_SUB_y STD_SUB_x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ITM_CONJ</v>
      </c>
      <c r="E164" s="106" t="str">
        <f>CHAR(34)&amp;VLOOKUP(C164,SOURCE!S$6:Y$10165,6,0)&amp;CHAR(34)</f>
        <v>"CONJ"</v>
      </c>
      <c r="F164" s="101" t="str">
        <f t="shared" si="5"/>
        <v xml:space="preserve">                      if (strcompare(commandnumber,"CONJ" )) {sprintf(commandnumber,"%d", ITM_CONJ);} else</v>
      </c>
      <c r="H164" t="b">
        <f>ISNA(VLOOKUP(J164,J165:J$500,1,0))</f>
        <v>1</v>
      </c>
      <c r="I164" s="107">
        <f>VLOOKUP(C164,SOURCE!S$6:Y$10165,7,0)</f>
        <v>1421</v>
      </c>
      <c r="J164" s="108" t="str">
        <f>VLOOKUP(C164,SOURCE!S$6:Y$10165,6,0)</f>
        <v>CONJ</v>
      </c>
      <c r="K164" s="109" t="str">
        <f t="shared" si="4"/>
        <v>conj</v>
      </c>
      <c r="L164" s="129" t="str">
        <f>VLOOKUP(C164,SOURCE!S$6:Y$10165,2,0)</f>
        <v>Complex</v>
      </c>
      <c r="Q164" s="106" t="str">
        <f>VLOOKUP(I164,SOURCE!B:M,5,0)</f>
        <v>"conj"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ITM_CROSS</v>
      </c>
      <c r="E165" s="106" t="str">
        <f>CHAR(34)&amp;VLOOKUP(C165,SOURCE!S$6:Y$10165,6,0)&amp;CHAR(34)</f>
        <v>"CROSS"</v>
      </c>
      <c r="F165" s="101" t="str">
        <f t="shared" si="5"/>
        <v xml:space="preserve">                      if (strcompare(commandnumber,"CROSS" )) {sprintf(commandnumber,"%d", ITM_CROSS);} else</v>
      </c>
      <c r="H165" t="b">
        <f>ISNA(VLOOKUP(J165,J166:J$500,1,0))</f>
        <v>1</v>
      </c>
      <c r="I165" s="107">
        <f>VLOOKUP(C165,SOURCE!S$6:Y$10165,7,0)</f>
        <v>1426</v>
      </c>
      <c r="J165" s="108" t="str">
        <f>VLOOKUP(C165,SOURCE!S$6:Y$10165,6,0)</f>
        <v>CROSS</v>
      </c>
      <c r="K165" s="109" t="str">
        <f t="shared" si="4"/>
        <v>cross</v>
      </c>
      <c r="L165" s="129">
        <f>VLOOKUP(C165,SOURCE!S$6:Y$10165,2,0)</f>
        <v>0</v>
      </c>
      <c r="Q165" s="106" t="str">
        <f>VLOOKUP(I165,SOURCE!B:M,5,0)</f>
        <v>"cross"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ITM_CXtoRE</v>
      </c>
      <c r="E166" s="106" t="str">
        <f>CHAR(34)&amp;VLOOKUP(C166,SOURCE!S$6:Y$10165,6,0)&amp;CHAR(34)</f>
        <v>"CX&gt;RE"</v>
      </c>
      <c r="F166" s="101" t="str">
        <f t="shared" si="5"/>
        <v xml:space="preserve">                      if (strcompare(commandnumber,"CX&gt;RE" )) {sprintf(commandnumber,"%d", ITM_CXtoRE);} else</v>
      </c>
      <c r="H166" t="b">
        <f>ISNA(VLOOKUP(J166,J167:J$500,1,0))</f>
        <v>1</v>
      </c>
      <c r="I166" s="107">
        <f>VLOOKUP(C166,SOURCE!S$6:Y$10165,7,0)</f>
        <v>1427</v>
      </c>
      <c r="J166" s="108" t="str">
        <f>VLOOKUP(C166,SOURCE!S$6:Y$10165,6,0)</f>
        <v>CX&gt;RE</v>
      </c>
      <c r="K166" s="109" t="str">
        <f t="shared" si="4"/>
        <v>CX&gt;RE</v>
      </c>
      <c r="L166" s="129" t="str">
        <f>VLOOKUP(C166,SOURCE!S$6:Y$10165,2,0)</f>
        <v>Complex</v>
      </c>
      <c r="Q166" s="106" t="str">
        <f>VLOOKUP(I166,SOURCE!B:M,5,0)</f>
        <v>"CX" STD_RIGHT_ARROW "RE"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ITM_DECOMP</v>
      </c>
      <c r="E167" s="106" t="str">
        <f>CHAR(34)&amp;VLOOKUP(C167,SOURCE!S$6:Y$10165,6,0)&amp;CHAR(34)</f>
        <v>"DECOMP"</v>
      </c>
      <c r="F167" s="101" t="str">
        <f t="shared" si="5"/>
        <v xml:space="preserve">                      if (strcompare(commandnumber,"DECOMP" )) {sprintf(commandnumber,"%d", ITM_DECOMP);} else</v>
      </c>
      <c r="H167" t="b">
        <f>ISNA(VLOOKUP(J167,J168:J$500,1,0))</f>
        <v>1</v>
      </c>
      <c r="I167" s="107">
        <f>VLOOKUP(C167,SOURCE!S$6:Y$10165,7,0)</f>
        <v>1434</v>
      </c>
      <c r="J167" s="108" t="str">
        <f>VLOOKUP(C167,SOURCE!S$6:Y$10165,6,0)</f>
        <v>DECOMP</v>
      </c>
      <c r="K167" s="109" t="str">
        <f t="shared" si="4"/>
        <v>DECOMP</v>
      </c>
      <c r="L167" s="129">
        <f>VLOOKUP(C167,SOURCE!S$6:Y$10165,2,0)</f>
        <v>0</v>
      </c>
      <c r="Q167" s="106" t="str">
        <f>VLOOKUP(I167,SOURCE!B:M,5,0)</f>
        <v>"DECOMP"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ITM_DEG</v>
      </c>
      <c r="E168" s="106" t="str">
        <f>CHAR(34)&amp;VLOOKUP(C168,SOURCE!S$6:Y$10165,6,0)&amp;CHAR(34)</f>
        <v>"DEG"</v>
      </c>
      <c r="F168" s="101" t="str">
        <f t="shared" si="5"/>
        <v xml:space="preserve">                      if (strcompare(commandnumber,"DEG" )) {sprintf(commandnumber,"%d", ITM_DEG);} else</v>
      </c>
      <c r="H168" t="b">
        <f>ISNA(VLOOKUP(J168,J169:J$500,1,0))</f>
        <v>1</v>
      </c>
      <c r="I168" s="107">
        <f>VLOOKUP(C168,SOURCE!S$6:Y$10165,7,0)</f>
        <v>1435</v>
      </c>
      <c r="J168" s="108" t="str">
        <f>VLOOKUP(C168,SOURCE!S$6:Y$10165,6,0)</f>
        <v>DEG</v>
      </c>
      <c r="K168" s="109" t="str">
        <f t="shared" si="4"/>
        <v>DEG</v>
      </c>
      <c r="L168" s="129">
        <f>VLOOKUP(C168,SOURCE!S$6:Y$10165,2,0)</f>
        <v>0</v>
      </c>
      <c r="Q168" s="106" t="str">
        <f>VLOOKUP(I168,SOURCE!B:M,5,0)</f>
        <v>"DEG"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ITM_DEGto</v>
      </c>
      <c r="E169" s="106" t="str">
        <f>CHAR(34)&amp;VLOOKUP(C169,SOURCE!S$6:Y$10165,6,0)&amp;CHAR(34)</f>
        <v>"DEG&gt;"</v>
      </c>
      <c r="F169" s="101" t="str">
        <f t="shared" si="5"/>
        <v xml:space="preserve">                      if (strcompare(commandnumber,"DEG&gt;" )) {sprintf(commandnumber,"%d", ITM_DEGto);} else</v>
      </c>
      <c r="H169" t="b">
        <f>ISNA(VLOOKUP(J169,J170:J$500,1,0))</f>
        <v>1</v>
      </c>
      <c r="I169" s="107">
        <f>VLOOKUP(C169,SOURCE!S$6:Y$10165,7,0)</f>
        <v>1436</v>
      </c>
      <c r="J169" s="108" t="str">
        <f>VLOOKUP(C169,SOURCE!S$6:Y$10165,6,0)</f>
        <v>DEG&gt;</v>
      </c>
      <c r="K169" s="109" t="str">
        <f t="shared" si="4"/>
        <v>DEG&gt;</v>
      </c>
      <c r="L169" s="129" t="str">
        <f>VLOOKUP(C169,SOURCE!S$6:Y$10165,2,0)</f>
        <v>Trig</v>
      </c>
      <c r="Q169" s="106" t="str">
        <f>VLOOKUP(I169,SOURCE!B:M,5,0)</f>
        <v>"DEG"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ITM_DENMAX</v>
      </c>
      <c r="E170" s="106" t="str">
        <f>CHAR(34)&amp;VLOOKUP(C170,SOURCE!S$6:Y$10165,6,0)&amp;CHAR(34)</f>
        <v>"DENMAX"</v>
      </c>
      <c r="F170" s="101" t="str">
        <f t="shared" si="5"/>
        <v xml:space="preserve">                      if (strcompare(commandnumber,"DENMAX" )) {sprintf(commandnumber,"%d", ITM_DENMAX);} else</v>
      </c>
      <c r="H170" t="b">
        <f>ISNA(VLOOKUP(J170,J171:J$500,1,0))</f>
        <v>1</v>
      </c>
      <c r="I170" s="107">
        <f>VLOOKUP(C170,SOURCE!S$6:Y$10165,7,0)</f>
        <v>1438</v>
      </c>
      <c r="J170" s="108" t="str">
        <f>VLOOKUP(C170,SOURCE!S$6:Y$10165,6,0)</f>
        <v>DENMAX</v>
      </c>
      <c r="K170" s="109" t="str">
        <f t="shared" si="4"/>
        <v>DENMAX</v>
      </c>
      <c r="L170" s="129" t="str">
        <f>VLOOKUP(C170,SOURCE!S$6:Y$10165,2,0)</f>
        <v>SYSFL</v>
      </c>
      <c r="Q170" s="106" t="str">
        <f>VLOOKUP(I170,SOURCE!B:M,5,0)</f>
        <v>"DENMAX"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ITM_DOT</v>
      </c>
      <c r="E171" s="106" t="str">
        <f>CHAR(34)&amp;VLOOKUP(C171,SOURCE!S$6:Y$10165,6,0)&amp;CHAR(34)</f>
        <v>"DOT"</v>
      </c>
      <c r="F171" s="101" t="str">
        <f t="shared" si="5"/>
        <v xml:space="preserve">                      if (strcompare(commandnumber,"DOT" )) {sprintf(commandnumber,"%d", ITM_DOT);} else</v>
      </c>
      <c r="H171" t="b">
        <f>ISNA(VLOOKUP(J171,J172:J$500,1,0))</f>
        <v>1</v>
      </c>
      <c r="I171" s="107">
        <f>VLOOKUP(C171,SOURCE!S$6:Y$10165,7,0)</f>
        <v>1439</v>
      </c>
      <c r="J171" s="108" t="str">
        <f>VLOOKUP(C171,SOURCE!S$6:Y$10165,6,0)</f>
        <v>DOT</v>
      </c>
      <c r="K171" s="109" t="str">
        <f t="shared" si="4"/>
        <v>dot</v>
      </c>
      <c r="L171" s="129">
        <f>VLOOKUP(C171,SOURCE!S$6:Y$10165,2,0)</f>
        <v>0</v>
      </c>
      <c r="Q171" s="106" t="str">
        <f>VLOOKUP(I171,SOURCE!B:M,5,0)</f>
        <v>"dot"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ITM_DMS</v>
      </c>
      <c r="E172" s="106" t="str">
        <f>CHAR(34)&amp;VLOOKUP(C172,SOURCE!S$6:Y$10165,6,0)&amp;CHAR(34)</f>
        <v>"D.MS"</v>
      </c>
      <c r="F172" s="101" t="str">
        <f t="shared" si="5"/>
        <v xml:space="preserve">                      if (strcompare(commandnumber,"D.MS" )) {sprintf(commandnumber,"%d", ITM_DMS);} else</v>
      </c>
      <c r="H172" t="b">
        <f>ISNA(VLOOKUP(J172,J173:J$500,1,0))</f>
        <v>1</v>
      </c>
      <c r="I172" s="107">
        <f>VLOOKUP(C172,SOURCE!S$6:Y$10165,7,0)</f>
        <v>1441</v>
      </c>
      <c r="J172" s="108" t="str">
        <f>VLOOKUP(C172,SOURCE!S$6:Y$10165,6,0)</f>
        <v>D.MS</v>
      </c>
      <c r="K172" s="109" t="str">
        <f t="shared" si="4"/>
        <v>d.ms</v>
      </c>
      <c r="L172" s="129">
        <f>VLOOKUP(C172,SOURCE!S$6:Y$10165,2,0)</f>
        <v>0</v>
      </c>
      <c r="Q172" s="106" t="str">
        <f>VLOOKUP(I172,SOURCE!B:M,5,0)</f>
        <v>"d.ms"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ITM_DMSto</v>
      </c>
      <c r="E173" s="106" t="str">
        <f>CHAR(34)&amp;VLOOKUP(C173,SOURCE!S$6:Y$10165,6,0)&amp;CHAR(34)</f>
        <v>"D.MS&gt;"</v>
      </c>
      <c r="F173" s="101" t="str">
        <f t="shared" si="5"/>
        <v xml:space="preserve">                      if (strcompare(commandnumber,"D.MS&gt;" )) {sprintf(commandnumber,"%d", ITM_DMSto);} else</v>
      </c>
      <c r="H173" t="b">
        <f>ISNA(VLOOKUP(J173,J174:J$500,1,0))</f>
        <v>1</v>
      </c>
      <c r="I173" s="107">
        <f>VLOOKUP(C173,SOURCE!S$6:Y$10165,7,0)</f>
        <v>1442</v>
      </c>
      <c r="J173" s="108" t="str">
        <f>VLOOKUP(C173,SOURCE!S$6:Y$10165,6,0)</f>
        <v>D.MS&gt;</v>
      </c>
      <c r="K173" s="109" t="str">
        <f t="shared" si="4"/>
        <v>D.MS&gt;</v>
      </c>
      <c r="L173" s="129" t="str">
        <f>VLOOKUP(C173,SOURCE!S$6:Y$10165,2,0)</f>
        <v>Trig</v>
      </c>
      <c r="Q173" s="106" t="str">
        <f>VLOOKUP(I173,SOURCE!B:M,5,0)</f>
        <v>"D.MS" STD_RIGHT_ARROW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ITM_DtoR</v>
      </c>
      <c r="E174" s="106" t="str">
        <f>CHAR(34)&amp;VLOOKUP(C174,SOURCE!S$6:Y$10165,6,0)&amp;CHAR(34)</f>
        <v>"D&gt;R"</v>
      </c>
      <c r="F174" s="101" t="str">
        <f t="shared" si="5"/>
        <v xml:space="preserve">                      if (strcompare(commandnumber,"D&gt;R" )) {sprintf(commandnumber,"%d", ITM_DtoR);} else</v>
      </c>
      <c r="H174" t="b">
        <f>ISNA(VLOOKUP(J174,J175:J$500,1,0))</f>
        <v>1</v>
      </c>
      <c r="I174" s="107">
        <f>VLOOKUP(C174,SOURCE!S$6:Y$10165,7,0)</f>
        <v>1445</v>
      </c>
      <c r="J174" s="108" t="str">
        <f>VLOOKUP(C174,SOURCE!S$6:Y$10165,6,0)</f>
        <v>D&gt;R</v>
      </c>
      <c r="K174" s="109" t="str">
        <f t="shared" si="4"/>
        <v>D&gt;R</v>
      </c>
      <c r="L174" s="129" t="str">
        <f>VLOOKUP(C174,SOURCE!S$6:Y$10165,2,0)</f>
        <v>Trig</v>
      </c>
      <c r="Q174" s="106" t="str">
        <f>VLOOKUP(I174,SOURCE!B:M,5,0)</f>
        <v>"D" STD_RIGHT_ARROW "R"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ITM_ENG</v>
      </c>
      <c r="E175" s="106" t="str">
        <f>CHAR(34)&amp;VLOOKUP(C175,SOURCE!S$6:Y$10165,6,0)&amp;CHAR(34)</f>
        <v>"ENG"</v>
      </c>
      <c r="F175" s="101" t="str">
        <f t="shared" si="5"/>
        <v xml:space="preserve">                      if (strcompare(commandnumber,"ENG" )) {sprintf(commandnumber,"%d", ITM_ENG);} else</v>
      </c>
      <c r="H175" t="b">
        <f>ISNA(VLOOKUP(J175,J176:J$500,1,0))</f>
        <v>1</v>
      </c>
      <c r="I175" s="107">
        <f>VLOOKUP(C175,SOURCE!S$6:Y$10165,7,0)</f>
        <v>1450</v>
      </c>
      <c r="J175" s="108" t="str">
        <f>VLOOKUP(C175,SOURCE!S$6:Y$10165,6,0)</f>
        <v>ENG</v>
      </c>
      <c r="K175" s="109" t="str">
        <f t="shared" si="4"/>
        <v>ENG</v>
      </c>
      <c r="L175" s="129" t="str">
        <f>VLOOKUP(C175,SOURCE!S$6:Y$10165,2,0)</f>
        <v>DISP</v>
      </c>
      <c r="Q175" s="106" t="str">
        <f>VLOOKUP(I175,SOURCE!B:M,5,0)</f>
        <v>"ENG"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ITM_ENTRY</v>
      </c>
      <c r="E176" s="106" t="str">
        <f>CHAR(34)&amp;VLOOKUP(C176,SOURCE!S$6:Y$10165,6,0)&amp;CHAR(34)</f>
        <v>"ENTRY?"</v>
      </c>
      <c r="F176" s="101" t="str">
        <f t="shared" si="5"/>
        <v xml:space="preserve">                      if (strcompare(commandnumber,"ENTRY?" )) {sprintf(commandnumber,"%d", ITM_ENTRY);} else</v>
      </c>
      <c r="H176" t="b">
        <f>ISNA(VLOOKUP(J176,J177:J$500,1,0))</f>
        <v>1</v>
      </c>
      <c r="I176" s="107">
        <f>VLOOKUP(C176,SOURCE!S$6:Y$10165,7,0)</f>
        <v>1452</v>
      </c>
      <c r="J176" s="108" t="str">
        <f>VLOOKUP(C176,SOURCE!S$6:Y$10165,6,0)</f>
        <v>ENTRY?</v>
      </c>
      <c r="K176" s="109" t="str">
        <f t="shared" si="4"/>
        <v>ENTRY?</v>
      </c>
      <c r="L176" s="129" t="str">
        <f>VLOOKUP(C176,SOURCE!S$6:Y$10165,2,0)</f>
        <v>INFO</v>
      </c>
      <c r="Q176" s="106" t="str">
        <f>VLOOKUP(I176,SOURCE!B:M,5,0)</f>
        <v>"ENTRY?"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ITM_EXPT</v>
      </c>
      <c r="E177" s="106" t="str">
        <f>CHAR(34)&amp;VLOOKUP(C177,SOURCE!S$6:Y$10165,6,0)&amp;CHAR(34)</f>
        <v>"EXPT"</v>
      </c>
      <c r="F177" s="101" t="str">
        <f t="shared" si="5"/>
        <v xml:space="preserve">                      if (strcompare(commandnumber,"EXPT" )) {sprintf(commandnumber,"%d", ITM_EXPT);} else</v>
      </c>
      <c r="H177" t="b">
        <f>ISNA(VLOOKUP(J177,J178:J$500,1,0))</f>
        <v>1</v>
      </c>
      <c r="I177" s="107">
        <f>VLOOKUP(C177,SOURCE!S$6:Y$10165,7,0)</f>
        <v>1460</v>
      </c>
      <c r="J177" s="108" t="str">
        <f>VLOOKUP(C177,SOURCE!S$6:Y$10165,6,0)</f>
        <v>EXPT</v>
      </c>
      <c r="K177" s="109" t="str">
        <f t="shared" si="4"/>
        <v>EXPT</v>
      </c>
      <c r="L177" s="129">
        <f>VLOOKUP(C177,SOURCE!S$6:Y$10165,2,0)</f>
        <v>0</v>
      </c>
      <c r="Q177" s="106" t="str">
        <f>VLOOKUP(I177,SOURCE!B:M,5,0)</f>
        <v>"EXPT"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ITM_FIX</v>
      </c>
      <c r="E178" s="106" t="str">
        <f>CHAR(34)&amp;VLOOKUP(C178,SOURCE!S$6:Y$10165,6,0)&amp;CHAR(34)</f>
        <v>"FIX"</v>
      </c>
      <c r="F178" s="101" t="str">
        <f t="shared" si="5"/>
        <v xml:space="preserve">                      if (strcompare(commandnumber,"FIX" )) {sprintf(commandnumber,"%d", ITM_FIX);} else</v>
      </c>
      <c r="H178" t="b">
        <f>ISNA(VLOOKUP(J178,J179:J$500,1,0))</f>
        <v>1</v>
      </c>
      <c r="I178" s="107">
        <f>VLOOKUP(C178,SOURCE!S$6:Y$10165,7,0)</f>
        <v>1463</v>
      </c>
      <c r="J178" s="108" t="str">
        <f>VLOOKUP(C178,SOURCE!S$6:Y$10165,6,0)</f>
        <v>FIX</v>
      </c>
      <c r="K178" s="109" t="str">
        <f t="shared" si="4"/>
        <v>FIX</v>
      </c>
      <c r="L178" s="129">
        <f>VLOOKUP(C178,SOURCE!S$6:Y$10165,2,0)</f>
        <v>0</v>
      </c>
      <c r="Q178" s="106" t="str">
        <f>VLOOKUP(I178,SOURCE!B:M,5,0)</f>
        <v>"FIX"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ITM_FLASH</v>
      </c>
      <c r="E179" s="106" t="str">
        <f>CHAR(34)&amp;VLOOKUP(C179,SOURCE!S$6:Y$10165,6,0)&amp;CHAR(34)</f>
        <v>"FLASH?"</v>
      </c>
      <c r="F179" s="101" t="str">
        <f t="shared" si="5"/>
        <v xml:space="preserve">                      if (strcompare(commandnumber,"FLASH?" )) {sprintf(commandnumber,"%d", ITM_FLASH);} else</v>
      </c>
      <c r="H179" t="b">
        <f>ISNA(VLOOKUP(J179,J180:J$500,1,0))</f>
        <v>1</v>
      </c>
      <c r="I179" s="107">
        <f>VLOOKUP(C179,SOURCE!S$6:Y$10165,7,0)</f>
        <v>1464</v>
      </c>
      <c r="J179" s="108" t="str">
        <f>VLOOKUP(C179,SOURCE!S$6:Y$10165,6,0)</f>
        <v>FLASH?</v>
      </c>
      <c r="K179" s="109" t="str">
        <f t="shared" si="4"/>
        <v>FLASH?</v>
      </c>
      <c r="L179" s="129" t="str">
        <f>VLOOKUP(C179,SOURCE!S$6:Y$10165,2,0)</f>
        <v>INFO</v>
      </c>
      <c r="Q179" s="106" t="str">
        <f>VLOOKUP(I179,SOURCE!B:M,5,0)</f>
        <v>"FLASH?"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</v>
      </c>
      <c r="E180" s="106" t="str">
        <f>CHAR(34)&amp;VLOOKUP(C180,SOURCE!S$6:Y$10165,6,0)&amp;CHAR(34)</f>
        <v>"GRAD"</v>
      </c>
      <c r="F180" s="101" t="str">
        <f t="shared" si="5"/>
        <v xml:space="preserve">                      if (strcompare(commandnumber,"GRAD" )) {sprintf(commandnumber,"%d", ITM_GRAD);} else</v>
      </c>
      <c r="H180" t="b">
        <f>ISNA(VLOOKUP(J180,J181:J$500,1,0))</f>
        <v>1</v>
      </c>
      <c r="I180" s="107">
        <f>VLOOKUP(C180,SOURCE!S$6:Y$10165,7,0)</f>
        <v>1470</v>
      </c>
      <c r="J180" s="108" t="str">
        <f>VLOOKUP(C180,SOURCE!S$6:Y$10165,6,0)</f>
        <v>GRAD</v>
      </c>
      <c r="K180" s="109" t="str">
        <f t="shared" si="4"/>
        <v>GRAD</v>
      </c>
      <c r="L180" s="129">
        <f>VLOOKUP(C180,SOURCE!S$6:Y$10165,2,0)</f>
        <v>0</v>
      </c>
      <c r="Q180" s="106" t="str">
        <f>VLOOKUP(I180,SOURCE!B:M,5,0)</f>
        <v>"GRAD"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ITM_GRADto</v>
      </c>
      <c r="E181" s="106" t="str">
        <f>CHAR(34)&amp;VLOOKUP(C181,SOURCE!S$6:Y$10165,6,0)&amp;CHAR(34)</f>
        <v>"GRAD&gt;"</v>
      </c>
      <c r="F181" s="101" t="str">
        <f t="shared" si="5"/>
        <v xml:space="preserve">                      if (strcompare(commandnumber,"GRAD&gt;" )) {sprintf(commandnumber,"%d", ITM_GRADto);} else</v>
      </c>
      <c r="H181" t="b">
        <f>ISNA(VLOOKUP(J181,J182:J$500,1,0))</f>
        <v>1</v>
      </c>
      <c r="I181" s="107">
        <f>VLOOKUP(C181,SOURCE!S$6:Y$10165,7,0)</f>
        <v>1471</v>
      </c>
      <c r="J181" s="108" t="str">
        <f>VLOOKUP(C181,SOURCE!S$6:Y$10165,6,0)</f>
        <v>GRAD&gt;</v>
      </c>
      <c r="K181" s="109" t="str">
        <f t="shared" si="4"/>
        <v>GRAD&gt;</v>
      </c>
      <c r="L181" s="129" t="str">
        <f>VLOOKUP(C181,SOURCE!S$6:Y$10165,2,0)</f>
        <v>Trig</v>
      </c>
      <c r="Q181" s="106" t="str">
        <f>VLOOKUP(I181,SOURCE!B:M,5,0)</f>
        <v>"GRAD" STD_RIGHT_ARROW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ITM_IM</v>
      </c>
      <c r="E182" s="106" t="str">
        <f>CHAR(34)&amp;VLOOKUP(C182,SOURCE!S$6:Y$10165,6,0)&amp;CHAR(34)</f>
        <v>"IM"</v>
      </c>
      <c r="F182" s="101" t="str">
        <f t="shared" si="5"/>
        <v xml:space="preserve">                      if (strcompare(commandnumber,"IM" )) {sprintf(commandnumber,"%d", ITM_IM);} else</v>
      </c>
      <c r="H182" t="b">
        <f>ISNA(VLOOKUP(J182,J183:J$500,1,0))</f>
        <v>1</v>
      </c>
      <c r="I182" s="107">
        <f>VLOOKUP(C182,SOURCE!S$6:Y$10165,7,0)</f>
        <v>1475</v>
      </c>
      <c r="J182" s="108" t="str">
        <f>VLOOKUP(C182,SOURCE!S$6:Y$10165,6,0)</f>
        <v>IM</v>
      </c>
      <c r="K182" s="109" t="str">
        <f t="shared" si="4"/>
        <v>Im</v>
      </c>
      <c r="L182" s="129" t="str">
        <f>VLOOKUP(C182,SOURCE!S$6:Y$10165,2,0)</f>
        <v>Complex</v>
      </c>
      <c r="Q182" s="106" t="str">
        <f>VLOOKUP(I182,SOURCE!B:M,5,0)</f>
        <v>"Im"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ITM_KEYQ</v>
      </c>
      <c r="E183" s="106" t="str">
        <f>CHAR(34)&amp;VLOOKUP(C183,SOURCE!S$6:Y$10165,6,0)&amp;CHAR(34)</f>
        <v>"KEY?"</v>
      </c>
      <c r="F183" s="101" t="str">
        <f t="shared" si="5"/>
        <v xml:space="preserve">                      if (strcompare(commandnumber,"KEY?" )) {sprintf(commandnumber,"%d", ITM_KEYQ);} else</v>
      </c>
      <c r="H183" t="b">
        <f>ISNA(VLOOKUP(J183,J184:J$500,1,0))</f>
        <v>1</v>
      </c>
      <c r="I183" s="107">
        <f>VLOOKUP(C183,SOURCE!S$6:Y$10165,7,0)</f>
        <v>1490</v>
      </c>
      <c r="J183" s="108" t="str">
        <f>VLOOKUP(C183,SOURCE!S$6:Y$10165,6,0)</f>
        <v>KEY?</v>
      </c>
      <c r="K183" s="109" t="str">
        <f t="shared" si="4"/>
        <v>KEY?</v>
      </c>
      <c r="L183" s="129" t="str">
        <f>VLOOKUP(C183,SOURCE!S$6:Y$10165,2,0)</f>
        <v>INFO</v>
      </c>
      <c r="Q183" s="106" t="str">
        <f>VLOOKUP(I183,SOURCE!B:M,5,0)</f>
        <v>"KEY?"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ITM_LASTX</v>
      </c>
      <c r="E184" s="106" t="str">
        <f>CHAR(34)&amp;VLOOKUP(C184,SOURCE!S$6:Y$10165,6,0)&amp;CHAR(34)</f>
        <v>"LASTX"</v>
      </c>
      <c r="F184" s="101" t="str">
        <f t="shared" si="5"/>
        <v xml:space="preserve">                      if (strcompare(commandnumber,"LASTX" )) {sprintf(commandnumber,"%d", ITM_LASTX);} else</v>
      </c>
      <c r="H184" t="b">
        <f>ISNA(VLOOKUP(J184,J185:J$500,1,0))</f>
        <v>1</v>
      </c>
      <c r="I184" s="107">
        <f>VLOOKUP(C184,SOURCE!S$6:Y$10165,7,0)</f>
        <v>1492</v>
      </c>
      <c r="J184" s="108" t="str">
        <f>VLOOKUP(C184,SOURCE!S$6:Y$10165,6,0)</f>
        <v>LASTX</v>
      </c>
      <c r="K184" s="109" t="str">
        <f t="shared" si="4"/>
        <v>LSTx</v>
      </c>
      <c r="L184" s="129" t="str">
        <f>VLOOKUP(C184,SOURCE!S$6:Y$10165,2,0)</f>
        <v>STACK</v>
      </c>
      <c r="Q184" s="106" t="str">
        <f>VLOOKUP(I184,SOURCE!B:M,5,0)</f>
        <v>"LSTx"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ITM_LNBETA</v>
      </c>
      <c r="E185" s="106" t="str">
        <f>CHAR(34)&amp;VLOOKUP(C185,SOURCE!S$6:Y$10165,6,0)&amp;CHAR(34)</f>
        <v>"LNBETA"</v>
      </c>
      <c r="F185" s="101" t="str">
        <f t="shared" si="5"/>
        <v xml:space="preserve">                      if (strcompare(commandnumber,"LNBETA" )) {sprintf(commandnumber,"%d", ITM_LNBETA);} else</v>
      </c>
      <c r="H185" t="b">
        <f>ISNA(VLOOKUP(J185,J186:J$500,1,0))</f>
        <v>1</v>
      </c>
      <c r="I185" s="107">
        <f>VLOOKUP(C185,SOURCE!S$6:Y$10165,7,0)</f>
        <v>1497</v>
      </c>
      <c r="J185" s="108" t="str">
        <f>VLOOKUP(C185,SOURCE!S$6:Y$10165,6,0)</f>
        <v>LNBETA</v>
      </c>
      <c r="K185" s="109" t="str">
        <f t="shared" si="4"/>
        <v>lnbeta</v>
      </c>
      <c r="L185" s="129" t="str">
        <f>VLOOKUP(C185,SOURCE!S$6:Y$10165,2,0)</f>
        <v>Math</v>
      </c>
      <c r="Q185" s="106" t="str">
        <f>VLOOKUP(I185,SOURCE!B:M,5,0)</f>
        <v>"ln" STD_beta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ITM_LNGAMMA</v>
      </c>
      <c r="E186" s="106" t="str">
        <f>CHAR(34)&amp;VLOOKUP(C186,SOURCE!S$6:Y$10165,6,0)&amp;CHAR(34)</f>
        <v>"LNGAMMA"</v>
      </c>
      <c r="F186" s="101" t="str">
        <f t="shared" si="5"/>
        <v xml:space="preserve">                      if (strcompare(commandnumber,"LNGAMMA" )) {sprintf(commandnumber,"%d", ITM_LNGAMMA);} else</v>
      </c>
      <c r="H186" t="b">
        <f>ISNA(VLOOKUP(J186,J187:J$500,1,0))</f>
        <v>1</v>
      </c>
      <c r="I186" s="107">
        <f>VLOOKUP(C186,SOURCE!S$6:Y$10165,7,0)</f>
        <v>1498</v>
      </c>
      <c r="J186" s="108" t="str">
        <f>VLOOKUP(C186,SOURCE!S$6:Y$10165,6,0)</f>
        <v>LNGAMMA</v>
      </c>
      <c r="K186" s="109" t="str">
        <f t="shared" si="4"/>
        <v>lnGAMMA</v>
      </c>
      <c r="L186" s="129" t="str">
        <f>VLOOKUP(C186,SOURCE!S$6:Y$10165,2,0)</f>
        <v>Math</v>
      </c>
      <c r="Q186" s="106" t="str">
        <f>VLOOKUP(I186,SOURCE!B:M,5,0)</f>
        <v>"ln" STD_GAMMA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ITM_LocRQ</v>
      </c>
      <c r="E187" s="106" t="str">
        <f>CHAR(34)&amp;VLOOKUP(C187,SOURCE!S$6:Y$10165,6,0)&amp;CHAR(34)</f>
        <v>"LOCR?"</v>
      </c>
      <c r="F187" s="101" t="str">
        <f t="shared" si="5"/>
        <v xml:space="preserve">                      if (strcompare(commandnumber,"LOCR?" )) {sprintf(commandnumber,"%d", ITM_LocRQ);} else</v>
      </c>
      <c r="H187" t="b">
        <f>ISNA(VLOOKUP(J187,J188:J$500,1,0))</f>
        <v>1</v>
      </c>
      <c r="I187" s="107">
        <f>VLOOKUP(C187,SOURCE!S$6:Y$10165,7,0)</f>
        <v>1505</v>
      </c>
      <c r="J187" s="108" t="str">
        <f>VLOOKUP(C187,SOURCE!S$6:Y$10165,6,0)</f>
        <v>LOCR?</v>
      </c>
      <c r="K187" s="109" t="str">
        <f t="shared" si="4"/>
        <v>LocR?</v>
      </c>
      <c r="L187" s="129">
        <f>VLOOKUP(C187,SOURCE!S$6:Y$10165,2,0)</f>
        <v>0</v>
      </c>
      <c r="Q187" s="106" t="str">
        <f>VLOOKUP(I187,SOURCE!B:M,5,0)</f>
        <v>"LocR?"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ITM_MANT</v>
      </c>
      <c r="E188" s="106" t="str">
        <f>CHAR(34)&amp;VLOOKUP(C188,SOURCE!S$6:Y$10165,6,0)&amp;CHAR(34)</f>
        <v>"MANT"</v>
      </c>
      <c r="F188" s="101" t="str">
        <f t="shared" si="5"/>
        <v xml:space="preserve">                      if (strcompare(commandnumber,"MANT" )) {sprintf(commandnumber,"%d", ITM_MANT);} else</v>
      </c>
      <c r="H188" t="b">
        <f>ISNA(VLOOKUP(J188,J189:J$500,1,0))</f>
        <v>1</v>
      </c>
      <c r="I188" s="107">
        <f>VLOOKUP(C188,SOURCE!S$6:Y$10165,7,0)</f>
        <v>1507</v>
      </c>
      <c r="J188" s="108" t="str">
        <f>VLOOKUP(C188,SOURCE!S$6:Y$10165,6,0)</f>
        <v>MANT</v>
      </c>
      <c r="K188" s="109" t="str">
        <f t="shared" si="4"/>
        <v>MANT</v>
      </c>
      <c r="L188" s="129">
        <f>VLOOKUP(C188,SOURCE!S$6:Y$10165,2,0)</f>
        <v>0</v>
      </c>
      <c r="Q188" s="106" t="str">
        <f>VLOOKUP(I188,SOURCE!B:M,5,0)</f>
        <v>"MANT"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ITM_MEM</v>
      </c>
      <c r="E189" s="106" t="str">
        <f>CHAR(34)&amp;VLOOKUP(C189,SOURCE!S$6:Y$10165,6,0)&amp;CHAR(34)</f>
        <v>"MEM?"</v>
      </c>
      <c r="F189" s="101" t="str">
        <f t="shared" si="5"/>
        <v xml:space="preserve">                      if (strcompare(commandnumber,"MEM?" )) {sprintf(commandnumber,"%d", ITM_MEM);} else</v>
      </c>
      <c r="H189" t="b">
        <f>ISNA(VLOOKUP(J189,J190:J$500,1,0))</f>
        <v>1</v>
      </c>
      <c r="I189" s="107">
        <f>VLOOKUP(C189,SOURCE!S$6:Y$10165,7,0)</f>
        <v>1509</v>
      </c>
      <c r="J189" s="108" t="str">
        <f>VLOOKUP(C189,SOURCE!S$6:Y$10165,6,0)</f>
        <v>MEM?</v>
      </c>
      <c r="K189" s="109" t="str">
        <f t="shared" si="4"/>
        <v>MEM?</v>
      </c>
      <c r="L189" s="129" t="str">
        <f>VLOOKUP(C189,SOURCE!S$6:Y$10165,2,0)</f>
        <v>INFO</v>
      </c>
      <c r="Q189" s="106" t="str">
        <f>VLOOKUP(I189,SOURCE!B:M,5,0)</f>
        <v>"MEM?"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ITM_MULPI</v>
      </c>
      <c r="E190" s="106" t="str">
        <f>CHAR(34)&amp;VLOOKUP(C190,SOURCE!S$6:Y$10165,6,0)&amp;CHAR(34)</f>
        <v>"MULPI"</v>
      </c>
      <c r="F190" s="101" t="str">
        <f t="shared" si="5"/>
        <v xml:space="preserve">                      if (strcompare(commandnumber,"MULPI" )) {sprintf(commandnumber,"%d", ITM_MULPI);} else</v>
      </c>
      <c r="H190" t="b">
        <f>ISNA(VLOOKUP(J190,J191:J$500,1,0))</f>
        <v>1</v>
      </c>
      <c r="I190" s="107">
        <f>VLOOKUP(C190,SOURCE!S$6:Y$10165,7,0)</f>
        <v>1513</v>
      </c>
      <c r="J190" s="108" t="str">
        <f>VLOOKUP(C190,SOURCE!S$6:Y$10165,6,0)</f>
        <v>MULPI</v>
      </c>
      <c r="K190" s="109" t="str">
        <f t="shared" si="4"/>
        <v>MULpi</v>
      </c>
      <c r="L190" s="129">
        <f>VLOOKUP(C190,SOURCE!S$6:Y$10165,2,0)</f>
        <v>0</v>
      </c>
      <c r="Q190" s="106" t="str">
        <f>VLOOKUP(I190,SOURCE!B:M,5,0)</f>
        <v>"MUL" STD_pi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ITM_PERM</v>
      </c>
      <c r="E191" s="106" t="str">
        <f>CHAR(34)&amp;VLOOKUP(C191,SOURCE!S$6:Y$10165,6,0)&amp;CHAR(34)</f>
        <v>"PERM"</v>
      </c>
      <c r="F191" s="101" t="str">
        <f t="shared" si="5"/>
        <v xml:space="preserve">                      if (strcompare(commandnumber,"PERM" )) {sprintf(commandnumber,"%d", ITM_PERM);} else</v>
      </c>
      <c r="H191" t="b">
        <f>ISNA(VLOOKUP(J191,J192:J$500,1,0))</f>
        <v>1</v>
      </c>
      <c r="I191" s="107">
        <f>VLOOKUP(C191,SOURCE!S$6:Y$10165,7,0)</f>
        <v>1535</v>
      </c>
      <c r="J191" s="108" t="str">
        <f>VLOOKUP(C191,SOURCE!S$6:Y$10165,6,0)</f>
        <v>PERM</v>
      </c>
      <c r="K191" s="109" t="str">
        <f t="shared" si="4"/>
        <v>Pyx</v>
      </c>
      <c r="L191" s="129" t="str">
        <f>VLOOKUP(C191,SOURCE!S$6:Y$10165,2,0)</f>
        <v>Math</v>
      </c>
      <c r="Q191" s="106" t="str">
        <f>VLOOKUP(I191,SOURCE!B:M,5,0)</f>
        <v>"P" STD_SUB_y STD_SUB_x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ITM_PLOT</v>
      </c>
      <c r="E192" s="106" t="str">
        <f>CHAR(34)&amp;VLOOKUP(C192,SOURCE!S$6:Y$10165,6,0)&amp;CHAR(34)</f>
        <v>"PLOT"</v>
      </c>
      <c r="F192" s="101" t="str">
        <f t="shared" si="5"/>
        <v xml:space="preserve">                      if (strcompare(commandnumber,"PLOT" )) {sprintf(commandnumber,"%d", ITM_PLOT);} else</v>
      </c>
      <c r="H192" t="b">
        <f>ISNA(VLOOKUP(J192,J193:J$500,1,0))</f>
        <v>1</v>
      </c>
      <c r="I192" s="107">
        <f>VLOOKUP(C192,SOURCE!S$6:Y$10165,7,0)</f>
        <v>1539</v>
      </c>
      <c r="J192" s="108" t="str">
        <f>VLOOKUP(C192,SOURCE!S$6:Y$10165,6,0)</f>
        <v>PLOT</v>
      </c>
      <c r="K192" s="109" t="str">
        <f t="shared" si="4"/>
        <v>PLOT</v>
      </c>
      <c r="L192" s="129" t="str">
        <f>VLOOKUP(C192,SOURCE!S$6:Y$10165,2,0)</f>
        <v>STAT</v>
      </c>
      <c r="Q192" s="106" t="str">
        <f>VLOOKUP(I192,SOURCE!B:M,5,0)</f>
        <v>"PLOT"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</v>
      </c>
      <c r="E193" s="106" t="str">
        <f>CHAR(34)&amp;VLOOKUP(C193,SOURCE!S$6:Y$10165,6,0)&amp;CHAR(34)</f>
        <v>"RAD"</v>
      </c>
      <c r="F193" s="101" t="str">
        <f t="shared" si="5"/>
        <v xml:space="preserve">                      if (strcompare(commandnumber,"RAD" )) {sprintf(commandnumber,"%d", ITM_RAD);} else</v>
      </c>
      <c r="H193" t="b">
        <f>ISNA(VLOOKUP(J193,J194:J$500,1,0))</f>
        <v>1</v>
      </c>
      <c r="I193" s="107">
        <f>VLOOKUP(C193,SOURCE!S$6:Y$10165,7,0)</f>
        <v>1547</v>
      </c>
      <c r="J193" s="108" t="str">
        <f>VLOOKUP(C193,SOURCE!S$6:Y$10165,6,0)</f>
        <v>RAD</v>
      </c>
      <c r="K193" s="109" t="str">
        <f t="shared" si="4"/>
        <v>RAD</v>
      </c>
      <c r="L193" s="129">
        <f>VLOOKUP(C193,SOURCE!S$6:Y$10165,2,0)</f>
        <v>0</v>
      </c>
      <c r="Q193" s="106" t="str">
        <f>VLOOKUP(I193,SOURCE!B:M,5,0)</f>
        <v>"RAD"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ITM_RADto</v>
      </c>
      <c r="E194" s="106" t="str">
        <f>CHAR(34)&amp;VLOOKUP(C194,SOURCE!S$6:Y$10165,6,0)&amp;CHAR(34)</f>
        <v>"RAD&gt;"</v>
      </c>
      <c r="F194" s="101" t="str">
        <f t="shared" si="5"/>
        <v xml:space="preserve">                      if (strcompare(commandnumber,"RAD&gt;" )) {sprintf(commandnumber,"%d", ITM_RADto);} else</v>
      </c>
      <c r="H194" t="b">
        <f>ISNA(VLOOKUP(J194,J195:J$500,1,0))</f>
        <v>1</v>
      </c>
      <c r="I194" s="107">
        <f>VLOOKUP(C194,SOURCE!S$6:Y$10165,7,0)</f>
        <v>1548</v>
      </c>
      <c r="J194" s="108" t="str">
        <f>VLOOKUP(C194,SOURCE!S$6:Y$10165,6,0)</f>
        <v>RAD&gt;</v>
      </c>
      <c r="K194" s="109" t="str">
        <f t="shared" si="4"/>
        <v>RAD&gt;</v>
      </c>
      <c r="L194" s="129" t="str">
        <f>VLOOKUP(C194,SOURCE!S$6:Y$10165,2,0)</f>
        <v>Trig</v>
      </c>
      <c r="Q194" s="106" t="str">
        <f>VLOOKUP(I194,SOURCE!B:M,5,0)</f>
        <v>"RAD" STD_RIGHT_ARROW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ITM_RAN</v>
      </c>
      <c r="E195" s="106" t="str">
        <f>CHAR(34)&amp;VLOOKUP(C195,SOURCE!S$6:Y$10165,6,0)&amp;CHAR(34)</f>
        <v>"RAN#"</v>
      </c>
      <c r="F195" s="101" t="str">
        <f t="shared" si="5"/>
        <v xml:space="preserve">                      if (strcompare(commandnumber,"RAN#" )) {sprintf(commandnumber,"%d", ITM_RAN);} else</v>
      </c>
      <c r="H195" t="b">
        <f>ISNA(VLOOKUP(J195,J196:J$500,1,0))</f>
        <v>1</v>
      </c>
      <c r="I195" s="107">
        <f>VLOOKUP(C195,SOURCE!S$6:Y$10165,7,0)</f>
        <v>1549</v>
      </c>
      <c r="J195" s="108" t="str">
        <f>VLOOKUP(C195,SOURCE!S$6:Y$10165,6,0)</f>
        <v>RAN#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RAN#</v>
      </c>
      <c r="L195" s="129" t="str">
        <f>VLOOKUP(C195,SOURCE!S$6:Y$10165,2,0)</f>
        <v>Math</v>
      </c>
      <c r="Q195" s="106" t="str">
        <f>VLOOKUP(I195,SOURCE!B:M,5,0)</f>
        <v>"RAN#"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ITM_RCLEL</v>
      </c>
      <c r="E196" s="106" t="str">
        <f>CHAR(34)&amp;VLOOKUP(C196,SOURCE!S$6:Y$10165,6,0)&amp;CHAR(34)</f>
        <v>"RCLEL"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(strcompare(commandnumber,"RCLEL" )) {sprintf(commandnumber,"%d", ITM_RCLEL);} else</v>
      </c>
      <c r="H196" t="b">
        <f>ISNA(VLOOKUP(J196,J197:J$500,1,0))</f>
        <v>1</v>
      </c>
      <c r="I196" s="107">
        <f>VLOOKUP(C196,SOURCE!S$6:Y$10165,7,0)</f>
        <v>1552</v>
      </c>
      <c r="J196" s="108" t="str">
        <f>VLOOKUP(C196,SOURCE!S$6:Y$10165,6,0)</f>
        <v>RCLEL</v>
      </c>
      <c r="K196" s="109" t="str">
        <f t="shared" si="6"/>
        <v>RCLEL</v>
      </c>
      <c r="L196" s="129" t="str">
        <f>VLOOKUP(C196,SOURCE!S$6:Y$10165,2,0)</f>
        <v>STACK</v>
      </c>
      <c r="Q196" s="106" t="str">
        <f>VLOOKUP(I196,SOURCE!B:M,5,0)</f>
        <v>"RCLEL"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ITM_RCLIJ</v>
      </c>
      <c r="E197" s="106" t="str">
        <f>CHAR(34)&amp;VLOOKUP(C197,SOURCE!S$6:Y$10165,6,0)&amp;CHAR(34)</f>
        <v>"RCLIJ"</v>
      </c>
      <c r="F197" s="101" t="str">
        <f t="shared" si="7"/>
        <v xml:space="preserve">                      if (strcompare(commandnumber,"RCLIJ" )) {sprintf(commandnumber,"%d", ITM_RCLIJ);} else</v>
      </c>
      <c r="H197" t="b">
        <f>ISNA(VLOOKUP(J197,J198:J$500,1,0))</f>
        <v>1</v>
      </c>
      <c r="I197" s="107">
        <f>VLOOKUP(C197,SOURCE!S$6:Y$10165,7,0)</f>
        <v>1553</v>
      </c>
      <c r="J197" s="108" t="str">
        <f>VLOOKUP(C197,SOURCE!S$6:Y$10165,6,0)</f>
        <v>RCLIJ</v>
      </c>
      <c r="K197" s="109" t="str">
        <f t="shared" si="6"/>
        <v>RCLIJ</v>
      </c>
      <c r="L197" s="129" t="str">
        <f>VLOOKUP(C197,SOURCE!S$6:Y$10165,2,0)</f>
        <v>STACK</v>
      </c>
      <c r="Q197" s="106" t="str">
        <f>VLOOKUP(I197,SOURCE!B:M,5,0)</f>
        <v>"RCLIJ"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ITM_RCLS</v>
      </c>
      <c r="E198" s="106" t="str">
        <f>CHAR(34)&amp;VLOOKUP(C198,SOURCE!S$6:Y$10165,6,0)&amp;CHAR(34)</f>
        <v>"RCLS"</v>
      </c>
      <c r="F198" s="101" t="str">
        <f t="shared" si="7"/>
        <v xml:space="preserve">                      if (strcompare(commandnumber,"RCLS" )) {sprintf(commandnumber,"%d", ITM_RCLS);} else</v>
      </c>
      <c r="H198" t="b">
        <f>ISNA(VLOOKUP(J198,J199:J$500,1,0))</f>
        <v>1</v>
      </c>
      <c r="I198" s="107">
        <f>VLOOKUP(C198,SOURCE!S$6:Y$10165,7,0)</f>
        <v>1554</v>
      </c>
      <c r="J198" s="108" t="str">
        <f>VLOOKUP(C198,SOURCE!S$6:Y$10165,6,0)</f>
        <v>RCLS</v>
      </c>
      <c r="K198" s="109" t="str">
        <f t="shared" si="6"/>
        <v>RCLS</v>
      </c>
      <c r="L198" s="129" t="str">
        <f>VLOOKUP(C198,SOURCE!S$6:Y$10165,2,0)</f>
        <v>STACK</v>
      </c>
      <c r="Q198" s="106" t="str">
        <f>VLOOKUP(I198,SOURCE!B:M,5,0)</f>
        <v>"RCLS"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</v>
      </c>
      <c r="E199" s="106" t="str">
        <f>CHAR(34)&amp;VLOOKUP(C199,SOURCE!S$6:Y$10165,6,0)&amp;CHAR(34)</f>
        <v>"RE"</v>
      </c>
      <c r="F199" s="101" t="str">
        <f t="shared" si="7"/>
        <v xml:space="preserve">                      if (strcompare(commandnumber,"RE" )) {sprintf(commandnumber,"%d", ITM_RE);} else</v>
      </c>
      <c r="H199" t="b">
        <f>ISNA(VLOOKUP(J199,J200:J$500,1,0))</f>
        <v>1</v>
      </c>
      <c r="I199" s="107">
        <f>VLOOKUP(C199,SOURCE!S$6:Y$10165,7,0)</f>
        <v>1556</v>
      </c>
      <c r="J199" s="108" t="str">
        <f>VLOOKUP(C199,SOURCE!S$6:Y$10165,6,0)</f>
        <v>RE</v>
      </c>
      <c r="K199" s="109" t="str">
        <f t="shared" si="6"/>
        <v>Re</v>
      </c>
      <c r="L199" s="129" t="str">
        <f>VLOOKUP(C199,SOURCE!S$6:Y$10165,2,0)</f>
        <v>Complex</v>
      </c>
      <c r="Q199" s="106" t="str">
        <f>VLOOKUP(I199,SOURCE!B:M,5,0)</f>
        <v>"Re"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ITM_REtoCX</v>
      </c>
      <c r="E200" s="106" t="str">
        <f>CHAR(34)&amp;VLOOKUP(C200,SOURCE!S$6:Y$10165,6,0)&amp;CHAR(34)</f>
        <v>"RE&gt;CX"</v>
      </c>
      <c r="F200" s="101" t="str">
        <f t="shared" si="7"/>
        <v xml:space="preserve">                      if (strcompare(commandnumber,"RE&gt;CX" )) {sprintf(commandnumber,"%d", ITM_REtoCX);} else</v>
      </c>
      <c r="H200" t="b">
        <f>ISNA(VLOOKUP(J200,J201:J$500,1,0))</f>
        <v>1</v>
      </c>
      <c r="I200" s="107">
        <f>VLOOKUP(C200,SOURCE!S$6:Y$10165,7,0)</f>
        <v>1559</v>
      </c>
      <c r="J200" s="108" t="str">
        <f>VLOOKUP(C200,SOURCE!S$6:Y$10165,6,0)</f>
        <v>RE&gt;CX</v>
      </c>
      <c r="K200" s="109" t="str">
        <f t="shared" si="6"/>
        <v>RE&gt;CX</v>
      </c>
      <c r="L200" s="129" t="str">
        <f>VLOOKUP(C200,SOURCE!S$6:Y$10165,2,0)</f>
        <v>Complex</v>
      </c>
      <c r="Q200" s="106" t="str">
        <f>VLOOKUP(I200,SOURCE!B:M,5,0)</f>
        <v>"RE" STD_RIGHT_ARROW "CX"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ITM_REexIM</v>
      </c>
      <c r="E201" s="106" t="str">
        <f>CHAR(34)&amp;VLOOKUP(C201,SOURCE!S$6:Y$10165,6,0)&amp;CHAR(34)</f>
        <v>"RE&lt;&gt;IM"</v>
      </c>
      <c r="F201" s="101" t="str">
        <f t="shared" si="7"/>
        <v xml:space="preserve">                      if (strcompare(commandnumber,"RE&lt;&gt;IM" )) {sprintf(commandnumber,"%d", ITM_REexIM);} else</v>
      </c>
      <c r="H201" t="b">
        <f>ISNA(VLOOKUP(J201,J202:J$500,1,0))</f>
        <v>1</v>
      </c>
      <c r="I201" s="107">
        <f>VLOOKUP(C201,SOURCE!S$6:Y$10165,7,0)</f>
        <v>1560</v>
      </c>
      <c r="J201" s="108" t="str">
        <f>VLOOKUP(C201,SOURCE!S$6:Y$10165,6,0)</f>
        <v>RE&lt;&gt;IM</v>
      </c>
      <c r="K201" s="109" t="str">
        <f t="shared" si="6"/>
        <v>Re&lt;&gt;Im</v>
      </c>
      <c r="L201" s="129" t="str">
        <f>VLOOKUP(C201,SOURCE!S$6:Y$10165,2,0)</f>
        <v>Complex</v>
      </c>
      <c r="Q201" s="106" t="str">
        <f>VLOOKUP(I201,SOURCE!B:M,5,0)</f>
        <v>"Re" STD_LEFT_RIGHT_ARROWS "Im"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ITM_RMQ</v>
      </c>
      <c r="E202" s="106" t="str">
        <f>CHAR(34)&amp;VLOOKUP(C202,SOURCE!S$6:Y$10165,6,0)&amp;CHAR(34)</f>
        <v>"RMODE?"</v>
      </c>
      <c r="F202" s="101" t="str">
        <f t="shared" si="7"/>
        <v xml:space="preserve">                      if (strcompare(commandnumber,"RMODE?" )) {sprintf(commandnumber,"%d", ITM_RMQ);} else</v>
      </c>
      <c r="H202" t="b">
        <f>ISNA(VLOOKUP(J202,J203:J$500,1,0))</f>
        <v>1</v>
      </c>
      <c r="I202" s="107">
        <f>VLOOKUP(C202,SOURCE!S$6:Y$10165,7,0)</f>
        <v>1562</v>
      </c>
      <c r="J202" s="108" t="str">
        <f>VLOOKUP(C202,SOURCE!S$6:Y$10165,6,0)</f>
        <v>RMODE?</v>
      </c>
      <c r="K202" s="109" t="str">
        <f t="shared" si="6"/>
        <v>RMODE?</v>
      </c>
      <c r="L202" s="129" t="str">
        <f>VLOOKUP(C202,SOURCE!S$6:Y$10165,2,0)</f>
        <v>CONF</v>
      </c>
      <c r="Q202" s="106" t="str">
        <f>VLOOKUP(I202,SOURCE!B:M,5,0)</f>
        <v>"RMODE?"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ITM_RMD</v>
      </c>
      <c r="E203" s="106" t="str">
        <f>CHAR(34)&amp;VLOOKUP(C203,SOURCE!S$6:Y$10165,6,0)&amp;CHAR(34)</f>
        <v>"RMD"</v>
      </c>
      <c r="F203" s="101" t="str">
        <f t="shared" si="7"/>
        <v xml:space="preserve">                      if (strcompare(commandnumber,"RMD" )) {sprintf(commandnumber,"%d", ITM_RMD);} else</v>
      </c>
      <c r="H203" t="b">
        <f>ISNA(VLOOKUP(J203,J204:J$500,1,0))</f>
        <v>1</v>
      </c>
      <c r="I203" s="107">
        <f>VLOOKUP(C203,SOURCE!S$6:Y$10165,7,0)</f>
        <v>1563</v>
      </c>
      <c r="J203" s="108" t="str">
        <f>VLOOKUP(C203,SOURCE!S$6:Y$10165,6,0)</f>
        <v>RMD</v>
      </c>
      <c r="K203" s="109" t="str">
        <f t="shared" si="6"/>
        <v>RMD</v>
      </c>
      <c r="L203" s="129" t="str">
        <f>VLOOKUP(C203,SOURCE!S$6:Y$10165,2,0)</f>
        <v>Math</v>
      </c>
      <c r="Q203" s="106" t="str">
        <f>VLOOKUP(I203,SOURCE!B:M,5,0)</f>
        <v>"RMD"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ITM_RtoD</v>
      </c>
      <c r="E204" s="106" t="str">
        <f>CHAR(34)&amp;VLOOKUP(C204,SOURCE!S$6:Y$10165,6,0)&amp;CHAR(34)</f>
        <v>"R&gt;D"</v>
      </c>
      <c r="F204" s="101" t="str">
        <f t="shared" si="7"/>
        <v xml:space="preserve">                      if (strcompare(commandnumber,"R&gt;D" )) {sprintf(commandnumber,"%d", ITM_RtoD);} else</v>
      </c>
      <c r="H204" t="b">
        <f>ISNA(VLOOKUP(J204,J205:J$500,1,0))</f>
        <v>1</v>
      </c>
      <c r="I204" s="107">
        <f>VLOOKUP(C204,SOURCE!S$6:Y$10165,7,0)</f>
        <v>1574</v>
      </c>
      <c r="J204" s="108" t="str">
        <f>VLOOKUP(C204,SOURCE!S$6:Y$10165,6,0)</f>
        <v>R&gt;D</v>
      </c>
      <c r="K204" s="109" t="str">
        <f t="shared" si="6"/>
        <v>R&gt;D</v>
      </c>
      <c r="L204" s="129" t="str">
        <f>VLOOKUP(C204,SOURCE!S$6:Y$10165,2,0)</f>
        <v>Trig</v>
      </c>
      <c r="Q204" s="106" t="str">
        <f>VLOOKUP(I204,SOURCE!B:M,5,0)</f>
        <v>"R" STD_RIGHT_ARROW "D"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ITM_SCI</v>
      </c>
      <c r="E205" s="106" t="str">
        <f>CHAR(34)&amp;VLOOKUP(C205,SOURCE!S$6:Y$10165,6,0)&amp;CHAR(34)</f>
        <v>"SCI"</v>
      </c>
      <c r="F205" s="101" t="str">
        <f t="shared" si="7"/>
        <v xml:space="preserve">                      if (strcompare(commandnumber,"SCI" )) {sprintf(commandnumber,"%d", ITM_SCI);} else</v>
      </c>
      <c r="H205" t="b">
        <f>ISNA(VLOOKUP(J205,J206:J$500,1,0))</f>
        <v>1</v>
      </c>
      <c r="I205" s="107">
        <f>VLOOKUP(C205,SOURCE!S$6:Y$10165,7,0)</f>
        <v>1577</v>
      </c>
      <c r="J205" s="108" t="str">
        <f>VLOOKUP(C205,SOURCE!S$6:Y$10165,6,0)</f>
        <v>SCI</v>
      </c>
      <c r="K205" s="109" t="str">
        <f t="shared" si="6"/>
        <v>SCI</v>
      </c>
      <c r="L205" s="129" t="str">
        <f>VLOOKUP(C205,SOURCE!S$6:Y$10165,2,0)</f>
        <v>DISP</v>
      </c>
      <c r="Q205" s="106" t="str">
        <f>VLOOKUP(I205,SOURCE!B:M,5,0)</f>
        <v>"SCI"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ITM_SDIGS</v>
      </c>
      <c r="E206" s="106" t="str">
        <f>CHAR(34)&amp;VLOOKUP(C206,SOURCE!S$6:Y$10165,6,0)&amp;CHAR(34)</f>
        <v>"SDIGS?"</v>
      </c>
      <c r="F206" s="101" t="str">
        <f t="shared" si="7"/>
        <v xml:space="preserve">                      if (strcompare(commandnumber,"SDIGS?" )) {sprintf(commandnumber,"%d", ITM_SDIGS);} else</v>
      </c>
      <c r="H206" t="b">
        <f>ISNA(VLOOKUP(J206,J207:J$500,1,0))</f>
        <v>1</v>
      </c>
      <c r="I206" s="107">
        <f>VLOOKUP(C206,SOURCE!S$6:Y$10165,7,0)</f>
        <v>1578</v>
      </c>
      <c r="J206" s="108" t="str">
        <f>VLOOKUP(C206,SOURCE!S$6:Y$10165,6,0)</f>
        <v>SDIGS?</v>
      </c>
      <c r="K206" s="109" t="str">
        <f t="shared" si="6"/>
        <v>SDIGS?</v>
      </c>
      <c r="L206" s="129" t="str">
        <f>VLOOKUP(C206,SOURCE!S$6:Y$10165,2,0)</f>
        <v>CONF</v>
      </c>
      <c r="Q206" s="106" t="str">
        <f>VLOOKUP(I206,SOURCE!B:M,5,0)</f>
        <v>"SDIGS?"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ITM_SEED</v>
      </c>
      <c r="E207" s="106" t="str">
        <f>CHAR(34)&amp;VLOOKUP(C207,SOURCE!S$6:Y$10165,6,0)&amp;CHAR(34)</f>
        <v>"SEED"</v>
      </c>
      <c r="F207" s="101" t="str">
        <f t="shared" si="7"/>
        <v xml:space="preserve">                      if (strcompare(commandnumber,"SEED" )) {sprintf(commandnumber,"%d", ITM_SEED);} else</v>
      </c>
      <c r="H207" t="b">
        <f>ISNA(VLOOKUP(J207,J208:J$500,1,0))</f>
        <v>1</v>
      </c>
      <c r="I207" s="107">
        <f>VLOOKUP(C207,SOURCE!S$6:Y$10165,7,0)</f>
        <v>1579</v>
      </c>
      <c r="J207" s="108" t="str">
        <f>VLOOKUP(C207,SOURCE!S$6:Y$10165,6,0)</f>
        <v>SEED</v>
      </c>
      <c r="K207" s="109" t="str">
        <f t="shared" si="6"/>
        <v>SEED</v>
      </c>
      <c r="L207" s="129" t="str">
        <f>VLOOKUP(C207,SOURCE!S$6:Y$10165,2,0)</f>
        <v>Math</v>
      </c>
      <c r="Q207" s="106" t="str">
        <f>VLOOKUP(I207,SOURCE!B:M,5,0)</f>
        <v>"SEED"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</v>
      </c>
      <c r="E208" s="106" t="str">
        <f>CHAR(34)&amp;VLOOKUP(C208,SOURCE!S$6:Y$10165,6,0)&amp;CHAR(34)</f>
        <v>"SIGN"</v>
      </c>
      <c r="F208" s="101" t="str">
        <f t="shared" si="7"/>
        <v xml:space="preserve">                      if (strcompare(commandnumber,"SIGN" )) {sprintf(commandnumber,"%d", ITM_SIGN);} else</v>
      </c>
      <c r="H208" t="b">
        <f>ISNA(VLOOKUP(J208,J209:J$500,1,0))</f>
        <v>1</v>
      </c>
      <c r="I208" s="107">
        <f>VLOOKUP(C208,SOURCE!S$6:Y$10165,7,0)</f>
        <v>1590</v>
      </c>
      <c r="J208" s="108" t="str">
        <f>VLOOKUP(C208,SOURCE!S$6:Y$10165,6,0)</f>
        <v>SIGN</v>
      </c>
      <c r="K208" s="109" t="str">
        <f t="shared" si="6"/>
        <v>sign</v>
      </c>
      <c r="L208" s="129" t="str">
        <f>VLOOKUP(C208,SOURCE!S$6:Y$10165,2,0)</f>
        <v>Math</v>
      </c>
      <c r="Q208" s="106" t="str">
        <f>VLOOKUP(I208,SOURCE!B:M,5,0)</f>
        <v>"sign"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ITM_SIGNMT</v>
      </c>
      <c r="E209" s="106" t="str">
        <f>CHAR(34)&amp;VLOOKUP(C209,SOURCE!S$6:Y$10165,6,0)&amp;CHAR(34)</f>
        <v>"SIGNMT"</v>
      </c>
      <c r="F209" s="101" t="str">
        <f t="shared" si="7"/>
        <v xml:space="preserve">                      if (strcompare(commandnumber,"SIGNMT" )) {sprintf(commandnumber,"%d", ITM_SIGNMT);} else</v>
      </c>
      <c r="H209" t="b">
        <f>ISNA(VLOOKUP(J209,J210:J$500,1,0))</f>
        <v>1</v>
      </c>
      <c r="I209" s="107">
        <f>VLOOKUP(C209,SOURCE!S$6:Y$10165,7,0)</f>
        <v>1591</v>
      </c>
      <c r="J209" s="108" t="str">
        <f>VLOOKUP(C209,SOURCE!S$6:Y$10165,6,0)</f>
        <v>SIGNMT</v>
      </c>
      <c r="K209" s="109" t="str">
        <f t="shared" si="6"/>
        <v>SIGNMT</v>
      </c>
      <c r="L209" s="129" t="str">
        <f>VLOOKUP(C209,SOURCE!S$6:Y$10165,2,0)</f>
        <v>INT</v>
      </c>
      <c r="Q209" s="106" t="str">
        <f>VLOOKUP(I209,SOURCE!B:M,5,0)</f>
        <v>"SIGNMT"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ITM_SLVQ</v>
      </c>
      <c r="E210" s="106" t="str">
        <f>CHAR(34)&amp;VLOOKUP(C210,SOURCE!S$6:Y$10165,6,0)&amp;CHAR(34)</f>
        <v>"SLVQ"</v>
      </c>
      <c r="F210" s="101" t="str">
        <f t="shared" si="7"/>
        <v xml:space="preserve">                      if (strcompare(commandnumber,"SLVQ" )) {sprintf(commandnumber,"%d", ITM_SLVQ);} else</v>
      </c>
      <c r="H210" t="b">
        <f>ISNA(VLOOKUP(J210,J211:J$500,1,0))</f>
        <v>1</v>
      </c>
      <c r="I210" s="107">
        <f>VLOOKUP(C210,SOURCE!S$6:Y$10165,7,0)</f>
        <v>1594</v>
      </c>
      <c r="J210" s="108" t="str">
        <f>VLOOKUP(C210,SOURCE!S$6:Y$10165,6,0)</f>
        <v>SLVQ</v>
      </c>
      <c r="K210" s="109" t="str">
        <f t="shared" si="6"/>
        <v>SLVQ</v>
      </c>
      <c r="L210" s="129">
        <f>VLOOKUP(C210,SOURCE!S$6:Y$10165,2,0)</f>
        <v>0</v>
      </c>
      <c r="Q210" s="106" t="str">
        <f>VLOOKUP(I210,SOURCE!B:M,5,0)</f>
        <v>"SLVQ"</v>
      </c>
    </row>
    <row r="211" spans="1:17">
      <c r="A211" s="104" t="str">
        <f>IF(ISNA(VLOOKUP(D211,D212:D$9999,1,0)),"",1)</f>
        <v/>
      </c>
      <c r="B211" s="104" t="str">
        <f>IF(ISNA(VLOOKUP(E211,E212:E$9999,1,0)),"",1)</f>
        <v/>
      </c>
      <c r="C211" s="3">
        <v>209</v>
      </c>
      <c r="D211" s="3" t="str">
        <f>VLOOKUP(C211,SOURCE!S214:Z10373,8,0)</f>
        <v>ITM_ISM</v>
      </c>
      <c r="E211" s="106" t="str">
        <f>CHAR(34)&amp;VLOOKUP(C211,SOURCE!S$6:Y$10165,6,0)&amp;CHAR(34)</f>
        <v>"ISM?"</v>
      </c>
      <c r="F211" s="101" t="str">
        <f t="shared" si="7"/>
        <v xml:space="preserve">                      if (strcompare(commandnumber,"ISM?" )) {sprintf(commandnumber,"%d", ITM_ISM);} else</v>
      </c>
      <c r="H211" t="b">
        <f>ISNA(VLOOKUP(J211,J212:J$500,1,0))</f>
        <v>1</v>
      </c>
      <c r="I211" s="107">
        <f>VLOOKUP(C211,SOURCE!S$6:Y$10165,7,0)</f>
        <v>1596</v>
      </c>
      <c r="J211" s="108" t="str">
        <f>VLOOKUP(C211,SOURCE!S$6:Y$10165,6,0)</f>
        <v>ISM?</v>
      </c>
      <c r="K211" s="109" t="str">
        <f t="shared" si="6"/>
        <v>ISM?</v>
      </c>
      <c r="L211" s="129" t="str">
        <f>VLOOKUP(C211,SOURCE!S$6:Y$10165,2,0)</f>
        <v>CONF</v>
      </c>
      <c r="Q211" s="106" t="str">
        <f>VLOOKUP(I211,SOURCE!B:M,5,0)</f>
        <v>"ISM?"</v>
      </c>
    </row>
    <row r="212" spans="1:17">
      <c r="A212" s="104" t="str">
        <f>IF(ISNA(VLOOKUP(D212,D213:D$9999,1,0)),"",1)</f>
        <v/>
      </c>
      <c r="B212" s="104">
        <f>IF(ISNA(VLOOKUP(E212,E213:E$9999,1,0)),"",1)</f>
        <v>1</v>
      </c>
      <c r="C212" s="3">
        <v>210</v>
      </c>
      <c r="D212" s="3" t="str">
        <f>VLOOKUP(C212,SOURCE!S215:Z10374,8,0)</f>
        <v>ITM_SSIZE</v>
      </c>
      <c r="E212" s="106" t="str">
        <f>CHAR(34)&amp;VLOOKUP(C212,SOURCE!S$6:Y$10165,6,0)&amp;CHAR(34)</f>
        <v>"SSIZE?"</v>
      </c>
      <c r="F212" s="101" t="str">
        <f t="shared" si="7"/>
        <v xml:space="preserve">                      if (strcompare(commandnumber,"SSIZE?" )) {sprintf(commandnumber,"%d", ITM_SSIZE);} else</v>
      </c>
      <c r="H212" t="b">
        <f>ISNA(VLOOKUP(J212,J213:J$500,1,0))</f>
        <v>0</v>
      </c>
      <c r="I212" s="107">
        <f>VLOOKUP(C212,SOURCE!S$6:Y$10165,7,0)</f>
        <v>1599</v>
      </c>
      <c r="J212" s="108" t="str">
        <f>VLOOKUP(C212,SOURCE!S$6:Y$10165,6,0)</f>
        <v>SSIZE?</v>
      </c>
      <c r="K212" s="109" t="str">
        <f t="shared" si="6"/>
        <v>SSIZE?</v>
      </c>
      <c r="L212" s="129" t="str">
        <f>VLOOKUP(C212,SOURCE!S$6:Y$10165,2,0)</f>
        <v>CONF</v>
      </c>
      <c r="Q212" s="106" t="str">
        <f>VLOOKUP(I212,SOURCE!B:M,5,0)</f>
        <v>"SSIZE?"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ITM_STOEL</v>
      </c>
      <c r="E213" s="106" t="str">
        <f>CHAR(34)&amp;VLOOKUP(C213,SOURCE!S$6:Y$10165,6,0)&amp;CHAR(34)</f>
        <v>"STOEL"</v>
      </c>
      <c r="F213" s="101" t="str">
        <f t="shared" si="7"/>
        <v xml:space="preserve">                      if (strcompare(commandnumber,"STOEL" )) {sprintf(commandnumber,"%d", ITM_STOEL);} else</v>
      </c>
      <c r="H213" t="b">
        <f>ISNA(VLOOKUP(J213,J214:J$500,1,0))</f>
        <v>1</v>
      </c>
      <c r="I213" s="107">
        <f>VLOOKUP(C213,SOURCE!S$6:Y$10165,7,0)</f>
        <v>1602</v>
      </c>
      <c r="J213" s="108" t="str">
        <f>VLOOKUP(C213,SOURCE!S$6:Y$10165,6,0)</f>
        <v>STOEL</v>
      </c>
      <c r="K213" s="109" t="str">
        <f t="shared" si="6"/>
        <v>STOEL</v>
      </c>
      <c r="L213" s="129" t="str">
        <f>VLOOKUP(C213,SOURCE!S$6:Y$10165,2,0)</f>
        <v>STACK</v>
      </c>
      <c r="Q213" s="106" t="str">
        <f>VLOOKUP(I213,SOURCE!B:M,5,0)</f>
        <v>"STOEL"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ITM_STOIJ</v>
      </c>
      <c r="E214" s="106" t="str">
        <f>CHAR(34)&amp;VLOOKUP(C214,SOURCE!S$6:Y$10165,6,0)&amp;CHAR(34)</f>
        <v>"STOIJ"</v>
      </c>
      <c r="F214" s="101" t="str">
        <f t="shared" si="7"/>
        <v xml:space="preserve">                      if (strcompare(commandnumber,"STOIJ" )) {sprintf(commandnumber,"%d", ITM_STOIJ);} else</v>
      </c>
      <c r="H214" t="b">
        <f>ISNA(VLOOKUP(J214,J215:J$500,1,0))</f>
        <v>1</v>
      </c>
      <c r="I214" s="107">
        <f>VLOOKUP(C214,SOURCE!S$6:Y$10165,7,0)</f>
        <v>1603</v>
      </c>
      <c r="J214" s="108" t="str">
        <f>VLOOKUP(C214,SOURCE!S$6:Y$10165,6,0)</f>
        <v>STOIJ</v>
      </c>
      <c r="K214" s="109" t="str">
        <f t="shared" si="6"/>
        <v>STOIJ</v>
      </c>
      <c r="L214" s="129" t="str">
        <f>VLOOKUP(C214,SOURCE!S$6:Y$10165,2,0)</f>
        <v>STACK</v>
      </c>
      <c r="Q214" s="106" t="str">
        <f>VLOOKUP(I214,SOURCE!B:M,5,0)</f>
        <v>"STOIJ"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ITM_STOS</v>
      </c>
      <c r="E215" s="106" t="str">
        <f>CHAR(34)&amp;VLOOKUP(C215,SOURCE!S$6:Y$10165,6,0)&amp;CHAR(34)</f>
        <v>"STOS"</v>
      </c>
      <c r="F215" s="101" t="str">
        <f t="shared" si="7"/>
        <v xml:space="preserve">                      if (strcompare(commandnumber,"STOS" )) {sprintf(commandnumber,"%d", ITM_STOS);} else</v>
      </c>
      <c r="H215" t="b">
        <f>ISNA(VLOOKUP(J215,J216:J$500,1,0))</f>
        <v>1</v>
      </c>
      <c r="I215" s="107">
        <f>VLOOKUP(C215,SOURCE!S$6:Y$10165,7,0)</f>
        <v>1605</v>
      </c>
      <c r="J215" s="108" t="str">
        <f>VLOOKUP(C215,SOURCE!S$6:Y$10165,6,0)</f>
        <v>STOS</v>
      </c>
      <c r="K215" s="109" t="str">
        <f t="shared" si="6"/>
        <v>STOS</v>
      </c>
      <c r="L215" s="129" t="str">
        <f>VLOOKUP(C215,SOURCE!S$6:Y$10165,2,0)</f>
        <v>STACK</v>
      </c>
      <c r="Q215" s="106" t="str">
        <f>VLOOKUP(I215,SOURCE!B:M,5,0)</f>
        <v>"STOS"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ITM_SUM</v>
      </c>
      <c r="E216" s="106" t="str">
        <f>CHAR(34)&amp;VLOOKUP(C216,SOURCE!S$6:Y$10165,6,0)&amp;CHAR(34)</f>
        <v>"SUM"</v>
      </c>
      <c r="F216" s="101" t="str">
        <f t="shared" si="7"/>
        <v xml:space="preserve">                      if (strcompare(commandnumber,"SUM" )) {sprintf(commandnumber,"%d", ITM_SUM);} else</v>
      </c>
      <c r="H216" t="b">
        <f>ISNA(VLOOKUP(J216,J217:J$500,1,0))</f>
        <v>1</v>
      </c>
      <c r="I216" s="107">
        <f>VLOOKUP(C216,SOURCE!S$6:Y$10165,7,0)</f>
        <v>1606</v>
      </c>
      <c r="J216" s="108" t="str">
        <f>VLOOKUP(C216,SOURCE!S$6:Y$10165,6,0)</f>
        <v>SUM</v>
      </c>
      <c r="K216" s="109" t="str">
        <f t="shared" si="6"/>
        <v>SUM</v>
      </c>
      <c r="L216" s="129" t="str">
        <f>VLOOKUP(C216,SOURCE!S$6:Y$10165,2,0)</f>
        <v>Stat</v>
      </c>
      <c r="Q216" s="106" t="str">
        <f>VLOOKUP(I216,SOURCE!B:M,5,0)</f>
        <v>"SUM"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ITM_TICKS</v>
      </c>
      <c r="E217" s="106" t="str">
        <f>CHAR(34)&amp;VLOOKUP(C217,SOURCE!S$6:Y$10165,6,0)&amp;CHAR(34)</f>
        <v>"TICKS"</v>
      </c>
      <c r="F217" s="101" t="str">
        <f t="shared" si="7"/>
        <v xml:space="preserve">                      if (strcompare(commandnumber,"TICKS" )) {sprintf(commandnumber,"%d", ITM_TICKS);} else</v>
      </c>
      <c r="H217" t="b">
        <f>ISNA(VLOOKUP(J217,J218:J$500,1,0))</f>
        <v>1</v>
      </c>
      <c r="I217" s="107">
        <f>VLOOKUP(C217,SOURCE!S$6:Y$10165,7,0)</f>
        <v>1610</v>
      </c>
      <c r="J217" s="108" t="str">
        <f>VLOOKUP(C217,SOURCE!S$6:Y$10165,6,0)</f>
        <v>TICKS</v>
      </c>
      <c r="K217" s="109" t="str">
        <f t="shared" si="6"/>
        <v>TICKS</v>
      </c>
      <c r="L217" s="129" t="str">
        <f>VLOOKUP(C217,SOURCE!S$6:Y$10165,2,0)</f>
        <v>INFO</v>
      </c>
      <c r="Q217" s="106" t="str">
        <f>VLOOKUP(I217,SOURCE!B:M,5,0)</f>
        <v>"TICKS"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ITM_Tex</v>
      </c>
      <c r="E218" s="106" t="str">
        <f>CHAR(34)&amp;VLOOKUP(C218,SOURCE!S$6:Y$10165,6,0)&amp;CHAR(34)</f>
        <v>"T&lt;&gt;"</v>
      </c>
      <c r="F218" s="101" t="str">
        <f t="shared" si="7"/>
        <v xml:space="preserve">                      if (strcompare(commandnumber,"T&lt;&gt;" )) {sprintf(commandnumber,"%d", ITM_Tex);} else</v>
      </c>
      <c r="H218" t="b">
        <f>ISNA(VLOOKUP(J218,J219:J$500,1,0))</f>
        <v>1</v>
      </c>
      <c r="I218" s="107">
        <f>VLOOKUP(C218,SOURCE!S$6:Y$10165,7,0)</f>
        <v>1615</v>
      </c>
      <c r="J218" s="108" t="str">
        <f>VLOOKUP(C218,SOURCE!S$6:Y$10165,6,0)</f>
        <v>T&lt;&gt;</v>
      </c>
      <c r="K218" s="109" t="str">
        <f t="shared" si="6"/>
        <v>t&lt;&gt;</v>
      </c>
      <c r="L218" s="129" t="str">
        <f>VLOOKUP(C218,SOURCE!S$6:Y$10165,2,0)</f>
        <v>STACK</v>
      </c>
      <c r="Q218" s="106" t="str">
        <f>VLOOKUP(I218,SOURCE!B:M,5,0)</f>
        <v>"t" STD_LEFT_RIGHT_ARROWS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ITM_ULP</v>
      </c>
      <c r="E219" s="106" t="str">
        <f>CHAR(34)&amp;VLOOKUP(C219,SOURCE!S$6:Y$10165,6,0)&amp;CHAR(34)</f>
        <v>"ULP?"</v>
      </c>
      <c r="F219" s="101" t="str">
        <f t="shared" si="7"/>
        <v xml:space="preserve">                      if (strcompare(commandnumber,"ULP?" )) {sprintf(commandnumber,"%d", ITM_ULP);} else</v>
      </c>
      <c r="H219" t="b">
        <f>ISNA(VLOOKUP(J219,J220:J$500,1,0))</f>
        <v>1</v>
      </c>
      <c r="I219" s="107">
        <f>VLOOKUP(C219,SOURCE!S$6:Y$10165,7,0)</f>
        <v>1616</v>
      </c>
      <c r="J219" s="108" t="str">
        <f>VLOOKUP(C219,SOURCE!S$6:Y$10165,6,0)</f>
        <v>ULP?</v>
      </c>
      <c r="K219" s="109" t="str">
        <f t="shared" si="6"/>
        <v>ULP?</v>
      </c>
      <c r="L219" s="129" t="str">
        <f>VLOOKUP(C219,SOURCE!S$6:Y$10165,2,0)</f>
        <v>CONF</v>
      </c>
      <c r="Q219" s="106" t="str">
        <f>VLOOKUP(I219,SOURCE!B:M,5,0)</f>
        <v>"ULP?"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ITM_UNITV</v>
      </c>
      <c r="E220" s="106" t="str">
        <f>CHAR(34)&amp;VLOOKUP(C220,SOURCE!S$6:Y$10165,6,0)&amp;CHAR(34)</f>
        <v>"UNITV"</v>
      </c>
      <c r="F220" s="101" t="str">
        <f t="shared" si="7"/>
        <v xml:space="preserve">                      if (strcompare(commandnumber,"UNITV" )) {sprintf(commandnumber,"%d", ITM_UNITV);} else</v>
      </c>
      <c r="H220" t="b">
        <f>ISNA(VLOOKUP(J220,J221:J$500,1,0))</f>
        <v>1</v>
      </c>
      <c r="I220" s="107">
        <f>VLOOKUP(C220,SOURCE!S$6:Y$10165,7,0)</f>
        <v>1618</v>
      </c>
      <c r="J220" s="108" t="str">
        <f>VLOOKUP(C220,SOURCE!S$6:Y$10165,6,0)</f>
        <v>UNITV</v>
      </c>
      <c r="K220" s="109" t="str">
        <f t="shared" si="6"/>
        <v>UNITV</v>
      </c>
      <c r="L220" s="129" t="str">
        <f>VLOOKUP(C220,SOURCE!S$6:Y$10165,2,0)</f>
        <v>Complex</v>
      </c>
      <c r="Q220" s="106" t="str">
        <f>VLOOKUP(I220,SOURCE!B:M,5,0)</f>
        <v>"UNITV"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ITM_UNSIGN</v>
      </c>
      <c r="E221" s="106" t="str">
        <f>CHAR(34)&amp;VLOOKUP(C221,SOURCE!S$6:Y$10165,6,0)&amp;CHAR(34)</f>
        <v>"UNSIGN"</v>
      </c>
      <c r="F221" s="101" t="str">
        <f t="shared" si="7"/>
        <v xml:space="preserve">                      if (strcompare(commandnumber,"UNSIGN" )) {sprintf(commandnumber,"%d", ITM_UNSIGN);} else</v>
      </c>
      <c r="H221" t="b">
        <f>ISNA(VLOOKUP(J221,J222:J$500,1,0))</f>
        <v>1</v>
      </c>
      <c r="I221" s="107">
        <f>VLOOKUP(C221,SOURCE!S$6:Y$10165,7,0)</f>
        <v>1619</v>
      </c>
      <c r="J221" s="108" t="str">
        <f>VLOOKUP(C221,SOURCE!S$6:Y$10165,6,0)</f>
        <v>UNSIGN</v>
      </c>
      <c r="K221" s="109" t="str">
        <f t="shared" si="6"/>
        <v>UNSIGN</v>
      </c>
      <c r="L221" s="129">
        <f>VLOOKUP(C221,SOURCE!S$6:Y$10165,2,0)</f>
        <v>0</v>
      </c>
      <c r="Q221" s="106" t="str">
        <f>VLOOKUP(I221,SOURCE!B:M,5,0)</f>
        <v>"UNSIGN"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</v>
      </c>
      <c r="E222" s="106" t="str">
        <f>CHAR(34)&amp;VLOOKUP(C222,SOURCE!S$6:Y$10165,6,0)&amp;CHAR(34)</f>
        <v>"WSIZE"</v>
      </c>
      <c r="F222" s="101" t="str">
        <f t="shared" si="7"/>
        <v xml:space="preserve">                      if (strcompare(commandnumber,"WSIZE" )) {sprintf(commandnumber,"%d", ITM_WSIZE);} else</v>
      </c>
      <c r="H222" t="b">
        <f>ISNA(VLOOKUP(J222,J223:J$500,1,0))</f>
        <v>1</v>
      </c>
      <c r="I222" s="107">
        <f>VLOOKUP(C222,SOURCE!S$6:Y$10165,7,0)</f>
        <v>1628</v>
      </c>
      <c r="J222" s="108" t="str">
        <f>VLOOKUP(C222,SOURCE!S$6:Y$10165,6,0)</f>
        <v>WSIZE</v>
      </c>
      <c r="K222" s="109" t="str">
        <f t="shared" si="6"/>
        <v>WSIZE</v>
      </c>
      <c r="L222" s="129" t="str">
        <f>VLOOKUP(C222,SOURCE!S$6:Y$10165,2,0)</f>
        <v>CONF</v>
      </c>
      <c r="Q222" s="106" t="str">
        <f>VLOOKUP(I222,SOURCE!B:M,5,0)</f>
        <v>"WSIZE"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ITM_WSIZEQ</v>
      </c>
      <c r="E223" s="106" t="str">
        <f>CHAR(34)&amp;VLOOKUP(C223,SOURCE!S$6:Y$10165,6,0)&amp;CHAR(34)</f>
        <v>"WSIZE?"</v>
      </c>
      <c r="F223" s="101" t="str">
        <f t="shared" si="7"/>
        <v xml:space="preserve">                      if (strcompare(commandnumber,"WSIZE?" )) {sprintf(commandnumber,"%d", ITM_WSIZEQ);} else</v>
      </c>
      <c r="H223" t="b">
        <f>ISNA(VLOOKUP(J223,J224:J$500,1,0))</f>
        <v>1</v>
      </c>
      <c r="I223" s="107">
        <f>VLOOKUP(C223,SOURCE!S$6:Y$10165,7,0)</f>
        <v>1629</v>
      </c>
      <c r="J223" s="108" t="str">
        <f>VLOOKUP(C223,SOURCE!S$6:Y$10165,6,0)</f>
        <v>WSIZE?</v>
      </c>
      <c r="K223" s="109" t="str">
        <f t="shared" si="6"/>
        <v>WSIZE?</v>
      </c>
      <c r="L223" s="129" t="str">
        <f>VLOOKUP(C223,SOURCE!S$6:Y$10165,2,0)</f>
        <v>CONF</v>
      </c>
      <c r="Q223" s="106" t="str">
        <f>VLOOKUP(I223,SOURCE!B:M,5,0)</f>
        <v>"WSIZE?"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ITM_XBAR</v>
      </c>
      <c r="E224" s="106" t="str">
        <f>CHAR(34)&amp;VLOOKUP(C224,SOURCE!S$6:Y$10165,6,0)&amp;CHAR(34)</f>
        <v>"X_MEAN"</v>
      </c>
      <c r="F224" s="101" t="str">
        <f t="shared" si="7"/>
        <v xml:space="preserve">                      if (strcompare(commandnumber,"X_MEAN" )) {sprintf(commandnumber,"%d", ITM_XBAR);} else</v>
      </c>
      <c r="H224" t="b">
        <f>ISNA(VLOOKUP(J224,J225:J$500,1,0))</f>
        <v>1</v>
      </c>
      <c r="I224" s="107">
        <f>VLOOKUP(C224,SOURCE!S$6:Y$10165,7,0)</f>
        <v>1630</v>
      </c>
      <c r="J224" s="108" t="str">
        <f>VLOOKUP(C224,SOURCE!S$6:Y$10165,6,0)</f>
        <v>X_MEAN</v>
      </c>
      <c r="K224" s="109" t="str">
        <f t="shared" si="6"/>
        <v>x_BAR</v>
      </c>
      <c r="L224" s="129" t="str">
        <f>VLOOKUP(C224,SOURCE!S$6:Y$10165,2,0)</f>
        <v>Stat</v>
      </c>
      <c r="Q224" s="106" t="str">
        <f>VLOOKUP(I224,SOURCE!B:M,5,0)</f>
        <v>STD_x_BAR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ITM_XG</v>
      </c>
      <c r="E225" s="106" t="str">
        <f>CHAR(34)&amp;VLOOKUP(C225,SOURCE!S$6:Y$10165,6,0)&amp;CHAR(34)</f>
        <v>"X_GEO"</v>
      </c>
      <c r="F225" s="101" t="str">
        <f t="shared" si="7"/>
        <v xml:space="preserve">                      if (strcompare(commandnumber,"X_GEO" )) {sprintf(commandnumber,"%d", ITM_XG);} else</v>
      </c>
      <c r="H225" t="b">
        <f>ISNA(VLOOKUP(J225,J226:J$500,1,0))</f>
        <v>1</v>
      </c>
      <c r="I225" s="107">
        <f>VLOOKUP(C225,SOURCE!S$6:Y$10165,7,0)</f>
        <v>1631</v>
      </c>
      <c r="J225" s="108" t="str">
        <f>VLOOKUP(C225,SOURCE!S$6:Y$10165,6,0)</f>
        <v>X_GEO</v>
      </c>
      <c r="K225" s="109" t="str">
        <f t="shared" si="6"/>
        <v>x_BARG</v>
      </c>
      <c r="L225" s="129" t="str">
        <f>VLOOKUP(C225,SOURCE!S$6:Y$10165,2,0)</f>
        <v>Stat</v>
      </c>
      <c r="Q225" s="106" t="str">
        <f>VLOOKUP(I225,SOURCE!B:M,5,0)</f>
        <v>STD_x_BAR STD_SUB_G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ITM_XW</v>
      </c>
      <c r="E226" s="106" t="str">
        <f>CHAR(34)&amp;VLOOKUP(C226,SOURCE!S$6:Y$10165,6,0)&amp;CHAR(34)</f>
        <v>"X_WEIGHTD"</v>
      </c>
      <c r="F226" s="101" t="str">
        <f t="shared" si="7"/>
        <v xml:space="preserve">                      if (strcompare(commandnumber,"X_WEIGHTD" )) {sprintf(commandnumber,"%d", ITM_XW);} else</v>
      </c>
      <c r="H226" t="b">
        <f>ISNA(VLOOKUP(J226,J227:J$500,1,0))</f>
        <v>1</v>
      </c>
      <c r="I226" s="107">
        <f>VLOOKUP(C226,SOURCE!S$6:Y$10165,7,0)</f>
        <v>1632</v>
      </c>
      <c r="J226" s="108" t="str">
        <f>VLOOKUP(C226,SOURCE!S$6:Y$10165,6,0)</f>
        <v>X_WEIGHTD</v>
      </c>
      <c r="K226" s="109" t="str">
        <f t="shared" si="6"/>
        <v>x_BARw</v>
      </c>
      <c r="L226" s="129" t="str">
        <f>VLOOKUP(C226,SOURCE!S$6:Y$10165,2,0)</f>
        <v>Stat</v>
      </c>
      <c r="Q226" s="106" t="str">
        <f>VLOOKUP(I226,SOURCE!B:M,5,0)</f>
        <v>STD_x_BAR STD_SUB_w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ITM_XtoALPHA</v>
      </c>
      <c r="E227" s="106" t="str">
        <f>CHAR(34)&amp;VLOOKUP(C227,SOURCE!S$6:Y$10165,6,0)&amp;CHAR(34)</f>
        <v>"X&gt;ALPHA"</v>
      </c>
      <c r="F227" s="101" t="str">
        <f t="shared" si="7"/>
        <v xml:space="preserve">                      if (strcompare(commandnumber,"X&gt;ALPHA" )) {sprintf(commandnumber,"%d", ITM_XtoALPHA);} else</v>
      </c>
      <c r="H227" t="b">
        <f>ISNA(VLOOKUP(J227,J228:J$500,1,0))</f>
        <v>1</v>
      </c>
      <c r="I227" s="107">
        <f>VLOOKUP(C227,SOURCE!S$6:Y$10165,7,0)</f>
        <v>1635</v>
      </c>
      <c r="J227" s="108" t="str">
        <f>VLOOKUP(C227,SOURCE!S$6:Y$10165,6,0)</f>
        <v>X&gt;ALPHA</v>
      </c>
      <c r="K227" s="109" t="str">
        <f t="shared" si="6"/>
        <v>x&gt;alpha</v>
      </c>
      <c r="L227" s="129" t="str">
        <f>VLOOKUP(C227,SOURCE!S$6:Y$10165,2,0)</f>
        <v>STACK</v>
      </c>
      <c r="Q227" s="106" t="str">
        <f>VLOOKUP(I227,SOURCE!B:M,5,0)</f>
        <v>"x" STD_RIGHT_ARROW STD_alpha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ITM_Xex</v>
      </c>
      <c r="E228" s="106" t="str">
        <f>CHAR(34)&amp;VLOOKUP(C228,SOURCE!S$6:Y$10165,6,0)&amp;CHAR(34)</f>
        <v>"X&lt;&gt;"</v>
      </c>
      <c r="F228" s="101" t="str">
        <f t="shared" si="7"/>
        <v xml:space="preserve">                      if (strcompare(commandnumber,"X&lt;&gt;" )) {sprintf(commandnumber,"%d", ITM_Xex);} else</v>
      </c>
      <c r="H228" t="b">
        <f>ISNA(VLOOKUP(J228,J229:J$500,1,0))</f>
        <v>1</v>
      </c>
      <c r="I228" s="107">
        <f>VLOOKUP(C228,SOURCE!S$6:Y$10165,7,0)</f>
        <v>1636</v>
      </c>
      <c r="J228" s="108" t="str">
        <f>VLOOKUP(C228,SOURCE!S$6:Y$10165,6,0)</f>
        <v>X&lt;&gt;</v>
      </c>
      <c r="K228" s="109" t="str">
        <f t="shared" si="6"/>
        <v>x&lt;&gt;</v>
      </c>
      <c r="L228" s="129" t="str">
        <f>VLOOKUP(C228,SOURCE!S$6:Y$10165,2,0)</f>
        <v>STACK</v>
      </c>
      <c r="Q228" s="106" t="str">
        <f>VLOOKUP(I228,SOURCE!B:M,5,0)</f>
        <v>"x"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ITM_Yex</v>
      </c>
      <c r="E229" s="106" t="str">
        <f>CHAR(34)&amp;VLOOKUP(C229,SOURCE!S$6:Y$10165,6,0)&amp;CHAR(34)</f>
        <v>"Y&lt;&gt;"</v>
      </c>
      <c r="F229" s="101" t="str">
        <f t="shared" si="7"/>
        <v xml:space="preserve">                      if (strcompare(commandnumber,"Y&lt;&gt;" )) {sprintf(commandnumber,"%d", ITM_Yex);} else</v>
      </c>
      <c r="H229" t="b">
        <f>ISNA(VLOOKUP(J229,J230:J$500,1,0))</f>
        <v>1</v>
      </c>
      <c r="I229" s="107">
        <f>VLOOKUP(C229,SOURCE!S$6:Y$10165,7,0)</f>
        <v>1640</v>
      </c>
      <c r="J229" s="108" t="str">
        <f>VLOOKUP(C229,SOURCE!S$6:Y$10165,6,0)</f>
        <v>Y&lt;&gt;</v>
      </c>
      <c r="K229" s="109" t="str">
        <f t="shared" si="6"/>
        <v>y&lt;&gt;</v>
      </c>
      <c r="L229" s="129" t="str">
        <f>VLOOKUP(C229,SOURCE!S$6:Y$10165,2,0)</f>
        <v>STACK</v>
      </c>
      <c r="Q229" s="106" t="str">
        <f>VLOOKUP(I229,SOURCE!B:M,5,0)</f>
        <v>"y"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ITM_Zex</v>
      </c>
      <c r="E230" s="106" t="str">
        <f>CHAR(34)&amp;VLOOKUP(C230,SOURCE!S$6:Y$10165,6,0)&amp;CHAR(34)</f>
        <v>"Z&lt;&gt;"</v>
      </c>
      <c r="F230" s="101" t="str">
        <f t="shared" si="7"/>
        <v xml:space="preserve">                      if (strcompare(commandnumber,"Z&lt;&gt;" )) {sprintf(commandnumber,"%d", ITM_Zex);} else</v>
      </c>
      <c r="H230" t="b">
        <f>ISNA(VLOOKUP(J230,J231:J$500,1,0))</f>
        <v>1</v>
      </c>
      <c r="I230" s="107">
        <f>VLOOKUP(C230,SOURCE!S$6:Y$10165,7,0)</f>
        <v>1641</v>
      </c>
      <c r="J230" s="108" t="str">
        <f>VLOOKUP(C230,SOURCE!S$6:Y$10165,6,0)</f>
        <v>Z&lt;&gt;</v>
      </c>
      <c r="K230" s="109" t="str">
        <f t="shared" si="6"/>
        <v>z&lt;&gt;</v>
      </c>
      <c r="L230" s="129" t="str">
        <f>VLOOKUP(C230,SOURCE!S$6:Y$10165,2,0)</f>
        <v>STACK</v>
      </c>
      <c r="Q230" s="106" t="str">
        <f>VLOOKUP(I230,SOURCE!B:M,5,0)</f>
        <v>"z" STD_LEFT_RIGHT_ARROWS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ITM_XMAX</v>
      </c>
      <c r="E231" s="106" t="str">
        <f>CHAR(34)&amp;VLOOKUP(C231,SOURCE!S$6:Y$10165,6,0)&amp;CHAR(34)</f>
        <v>"XMAX"</v>
      </c>
      <c r="F231" s="101" t="str">
        <f t="shared" si="7"/>
        <v xml:space="preserve">                      if (strcompare(commandnumber,"XMAX" )) {sprintf(commandnumber,"%d", ITM_XMAX);} else</v>
      </c>
      <c r="H231" t="b">
        <f>ISNA(VLOOKUP(J231,J232:J$500,1,0))</f>
        <v>1</v>
      </c>
      <c r="I231" s="107">
        <f>VLOOKUP(C231,SOURCE!S$6:Y$10165,7,0)</f>
        <v>1643</v>
      </c>
      <c r="J231" s="108" t="str">
        <f>VLOOKUP(C231,SOURCE!S$6:Y$10165,6,0)</f>
        <v>XMAX</v>
      </c>
      <c r="K231" s="109" t="str">
        <f t="shared" si="6"/>
        <v>xmax</v>
      </c>
      <c r="L231" s="129" t="str">
        <f>VLOOKUP(C231,SOURCE!S$6:Y$10165,2,0)</f>
        <v>Stat</v>
      </c>
      <c r="Q231" s="106" t="str">
        <f>VLOOKUP(I231,SOURCE!B:M,5,0)</f>
        <v>"x" STD_SUB_m STD_SUB_a STD_SUB_x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ITM_XMIN</v>
      </c>
      <c r="E232" s="106" t="str">
        <f>CHAR(34)&amp;VLOOKUP(C232,SOURCE!S$6:Y$10165,6,0)&amp;CHAR(34)</f>
        <v>"XMIN"</v>
      </c>
      <c r="F232" s="101" t="str">
        <f t="shared" si="7"/>
        <v xml:space="preserve">                      if (strcompare(commandnumber,"XMIN" )) {sprintf(commandnumber,"%d", ITM_XMIN);} else</v>
      </c>
      <c r="H232" t="b">
        <f>ISNA(VLOOKUP(J232,J233:J$500,1,0))</f>
        <v>1</v>
      </c>
      <c r="I232" s="107">
        <f>VLOOKUP(C232,SOURCE!S$6:Y$10165,7,0)</f>
        <v>1644</v>
      </c>
      <c r="J232" s="108" t="str">
        <f>VLOOKUP(C232,SOURCE!S$6:Y$10165,6,0)</f>
        <v>XMIN</v>
      </c>
      <c r="K232" s="109" t="str">
        <f t="shared" si="6"/>
        <v>xmin</v>
      </c>
      <c r="L232" s="129" t="str">
        <f>VLOOKUP(C232,SOURCE!S$6:Y$10165,2,0)</f>
        <v>Stat</v>
      </c>
      <c r="Q232" s="106" t="str">
        <f>VLOOKUP(I232,SOURCE!B:M,5,0)</f>
        <v>"x" STD_SUB_m STD_SUB_i STD_SUB_n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CHR_case</v>
      </c>
      <c r="E273" s="106" t="str">
        <f>CHAR(34)&amp;VLOOKUP(C273,SOURCE!S$6:Y$10165,6,0)&amp;CHAR(34)</f>
        <v>"CASE"</v>
      </c>
      <c r="F273" s="101" t="str">
        <f t="shared" si="9"/>
        <v xml:space="preserve">                      if (strcompare(commandnumber,"CASE" )) {sprintf(commandnumber,"%d", CHR_case);} else</v>
      </c>
      <c r="H273" t="b">
        <f>ISNA(VLOOKUP(J273,J274:J$500,1,0))</f>
        <v>1</v>
      </c>
      <c r="I273" s="107">
        <f>VLOOKUP(C273,SOURCE!S$6:Y$10165,7,0)</f>
        <v>1809</v>
      </c>
      <c r="J273" s="108" t="str">
        <f>VLOOKUP(C273,SOURCE!S$6:Y$10165,6,0)</f>
        <v>CASE</v>
      </c>
      <c r="K273" s="109" t="str">
        <f t="shared" si="8"/>
        <v>case</v>
      </c>
      <c r="L273" s="129" t="str">
        <f>VLOOKUP(C273,SOURCE!S$6:Y$10165,2,0)</f>
        <v>CONF</v>
      </c>
      <c r="Q273" s="106" t="str">
        <f>VLOOKUP(I273,SOURCE!B:M,5,0)</f>
        <v>STD_case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1819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1820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1821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1822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1823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1824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1825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1826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1827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1828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1829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1830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1831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1832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1833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1834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1835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1836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1837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1838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1839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1840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1842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1843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1844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1845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1846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1851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ITM_SH_ERPN</v>
      </c>
      <c r="E302" s="106" t="str">
        <f>CHAR(34)&amp;VLOOKUP(C302,SOURCE!S$6:Y$10165,6,0)&amp;CHAR(34)</f>
        <v>"ERPN?"</v>
      </c>
      <c r="F302" s="101" t="str">
        <f t="shared" si="9"/>
        <v xml:space="preserve">                      if (strcompare(commandnumber,"ERPN?" )) {sprintf(commandnumber,"%d", ITM_SH_ERPN);} else</v>
      </c>
      <c r="H302" t="b">
        <f>ISNA(VLOOKUP(J302,J303:J$500,1,0))</f>
        <v>1</v>
      </c>
      <c r="I302" s="107">
        <f>VLOOKUP(C302,SOURCE!S$6:Y$10165,7,0)</f>
        <v>1869</v>
      </c>
      <c r="J302" s="108" t="str">
        <f>VLOOKUP(C302,SOURCE!S$6:Y$10165,6,0)</f>
        <v>ERPN?</v>
      </c>
      <c r="K302" s="109" t="str">
        <f t="shared" si="8"/>
        <v>eRPN?</v>
      </c>
      <c r="L302" s="129" t="str">
        <f>VLOOKUP(C302,SOURCE!S$6:Y$10165,2,0)</f>
        <v>INFO</v>
      </c>
      <c r="Q302" s="106" t="str">
        <f>VLOOKUP(I302,SOURCE!B:M,5,0)</f>
        <v>"eRPN?"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ITM_XXEQ</v>
      </c>
      <c r="E303" s="106" t="str">
        <f>CHAR(34)&amp;VLOOKUP(C303,SOURCE!S$6:Y$10165,6,0)&amp;CHAR(34)</f>
        <v>"X.XEQ"</v>
      </c>
      <c r="F303" s="101" t="str">
        <f t="shared" si="9"/>
        <v xml:space="preserve">                      if (strcompare(commandnumber,"X.XEQ" )) {sprintf(commandnumber,"%d", ITM_XXEQ);} else</v>
      </c>
      <c r="H303" t="b">
        <f>ISNA(VLOOKUP(J303,J304:J$500,1,0))</f>
        <v>1</v>
      </c>
      <c r="I303" s="107">
        <f>VLOOKUP(C303,SOURCE!S$6:Y$10165,7,0)</f>
        <v>1896</v>
      </c>
      <c r="J303" s="108" t="str">
        <f>VLOOKUP(C303,SOURCE!S$6:Y$10165,6,0)</f>
        <v>X.XEQ</v>
      </c>
      <c r="K303" s="109" t="str">
        <f t="shared" si="8"/>
        <v>X.XEQ</v>
      </c>
      <c r="L303" s="129" t="str">
        <f>VLOOKUP(C303,SOURCE!S$6:Y$10165,2,0)</f>
        <v>KEYS</v>
      </c>
      <c r="Q303" s="106" t="str">
        <f>VLOOKUP(I303,SOURCE!B:M,5,0)</f>
        <v>"X.XEQ"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MNU_ST_GRAPH</v>
      </c>
      <c r="E304" s="106" t="str">
        <f>CHAR(34)&amp;VLOOKUP(C304,SOURCE!S$6:Y$10165,6,0)&amp;CHAR(34)</f>
        <v>"STATGRF"</v>
      </c>
      <c r="F304" s="101" t="str">
        <f t="shared" si="9"/>
        <v xml:space="preserve">                      if (strcompare(commandnumber,"STATGRF" )) {sprintf(commandnumber,"%d", -MNU_ST_GRAPH);} else</v>
      </c>
      <c r="H304" t="b">
        <f>ISNA(VLOOKUP(J304,J305:J$500,1,0))</f>
        <v>1</v>
      </c>
      <c r="I304" s="107">
        <f>VLOOKUP(C304,SOURCE!S$6:Y$10165,7,0)</f>
        <v>1922</v>
      </c>
      <c r="J304" s="108" t="str">
        <f>VLOOKUP(C304,SOURCE!S$6:Y$10165,6,0)</f>
        <v>STATGRF</v>
      </c>
      <c r="K304" s="109" t="str">
        <f t="shared" si="8"/>
        <v>STATGRF</v>
      </c>
      <c r="L304" s="129" t="str">
        <f>VLOOKUP(C304,SOURCE!S$6:Y$10165,2,0)</f>
        <v>MENU</v>
      </c>
      <c r="Q304" s="106" t="str">
        <f>VLOOKUP(I304,SOURCE!B:M,5,0)</f>
        <v>"STATGRF"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ITM_CPXI</v>
      </c>
      <c r="E305" s="106" t="str">
        <f>CHAR(34)&amp;VLOOKUP(C305,SOURCE!S$6:Y$10165,6,0)&amp;CHAR(34)</f>
        <v>"CPXI"</v>
      </c>
      <c r="F305" s="101" t="str">
        <f t="shared" si="9"/>
        <v xml:space="preserve">                      if (strcompare(commandnumber,"CPXI" )) {sprintf(commandnumber,"%d", ITM_CPXI);} else</v>
      </c>
      <c r="H305" t="b">
        <f>ISNA(VLOOKUP(J305,J306:J$500,1,0))</f>
        <v>1</v>
      </c>
      <c r="I305" s="107">
        <f>VLOOKUP(C305,SOURCE!S$6:Y$10165,7,0)</f>
        <v>1928</v>
      </c>
      <c r="J305" s="108" t="str">
        <f>VLOOKUP(C305,SOURCE!S$6:Y$10165,6,0)</f>
        <v>CPXI</v>
      </c>
      <c r="K305" s="109" t="str">
        <f t="shared" si="8"/>
        <v>CPXi</v>
      </c>
      <c r="L305" s="129" t="str">
        <f>VLOOKUP(C305,SOURCE!S$6:Y$10165,2,0)</f>
        <v>SYSFL</v>
      </c>
      <c r="Q305" s="106" t="str">
        <f>VLOOKUP(I305,SOURCE!B:M,5,0)</f>
        <v>"CPXi"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ITM_CPXJ</v>
      </c>
      <c r="E306" s="106" t="str">
        <f>CHAR(34)&amp;VLOOKUP(C306,SOURCE!S$6:Y$10165,6,0)&amp;CHAR(34)</f>
        <v>"CPXJ"</v>
      </c>
      <c r="F306" s="101" t="str">
        <f t="shared" si="9"/>
        <v xml:space="preserve">                      if (strcompare(commandnumber,"CPXJ" )) {sprintf(commandnumber,"%d", ITM_CPXJ);} else</v>
      </c>
      <c r="H306" t="b">
        <f>ISNA(VLOOKUP(J306,J307:J$500,1,0))</f>
        <v>1</v>
      </c>
      <c r="I306" s="107">
        <f>VLOOKUP(C306,SOURCE!S$6:Y$10165,7,0)</f>
        <v>1929</v>
      </c>
      <c r="J306" s="108" t="str">
        <f>VLOOKUP(C306,SOURCE!S$6:Y$10165,6,0)</f>
        <v>CPXJ</v>
      </c>
      <c r="K306" s="109" t="str">
        <f t="shared" si="8"/>
        <v>CPXj</v>
      </c>
      <c r="L306" s="129" t="str">
        <f>VLOOKUP(C306,SOURCE!S$6:Y$10165,2,0)</f>
        <v>SYSFL</v>
      </c>
      <c r="Q306" s="106" t="str">
        <f>VLOOKUP(I306,SOURCE!B:M,5,0)</f>
        <v>"CPXj"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ITM_SSIZE4</v>
      </c>
      <c r="E307" s="106" t="str">
        <f>CHAR(34)&amp;VLOOKUP(C307,SOURCE!S$6:Y$10165,6,0)&amp;CHAR(34)</f>
        <v>"SSIZE4"</v>
      </c>
      <c r="F307" s="101" t="str">
        <f t="shared" si="9"/>
        <v xml:space="preserve">                      if (strcompare(commandnumber,"SSIZE4" )) {sprintf(commandnumber,"%d", ITM_SSIZE4);} else</v>
      </c>
      <c r="H307" t="b">
        <f>ISNA(VLOOKUP(J307,J308:J$500,1,0))</f>
        <v>1</v>
      </c>
      <c r="I307" s="107">
        <f>VLOOKUP(C307,SOURCE!S$6:Y$10165,7,0)</f>
        <v>1930</v>
      </c>
      <c r="J307" s="108" t="str">
        <f>VLOOKUP(C307,SOURCE!S$6:Y$10165,6,0)</f>
        <v>SSIZE4</v>
      </c>
      <c r="K307" s="109" t="str">
        <f t="shared" si="8"/>
        <v>SSIZE4</v>
      </c>
      <c r="L307" s="129" t="str">
        <f>VLOOKUP(C307,SOURCE!S$6:Y$10165,2,0)</f>
        <v>SYSFL</v>
      </c>
      <c r="Q307" s="106" t="str">
        <f>VLOOKUP(I307,SOURCE!B:M,5,0)</f>
        <v>"SSIZE4"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ITM_SSIZE8</v>
      </c>
      <c r="E308" s="106" t="str">
        <f>CHAR(34)&amp;VLOOKUP(C308,SOURCE!S$6:Y$10165,6,0)&amp;CHAR(34)</f>
        <v>"SSIZE8"</v>
      </c>
      <c r="F308" s="101" t="str">
        <f t="shared" si="9"/>
        <v xml:space="preserve">                      if (strcompare(commandnumber,"SSIZE8" )) {sprintf(commandnumber,"%d", ITM_SSIZE8);} else</v>
      </c>
      <c r="H308" t="b">
        <f>ISNA(VLOOKUP(J308,J309:J$500,1,0))</f>
        <v>1</v>
      </c>
      <c r="I308" s="107">
        <f>VLOOKUP(C308,SOURCE!S$6:Y$10165,7,0)</f>
        <v>1931</v>
      </c>
      <c r="J308" s="108" t="str">
        <f>VLOOKUP(C308,SOURCE!S$6:Y$10165,6,0)</f>
        <v>SSIZE8</v>
      </c>
      <c r="K308" s="109" t="str">
        <f t="shared" si="8"/>
        <v>SSIZE8</v>
      </c>
      <c r="L308" s="129" t="str">
        <f>VLOOKUP(C308,SOURCE!S$6:Y$10165,2,0)</f>
        <v>SYSFL</v>
      </c>
      <c r="Q308" s="106" t="str">
        <f>VLOOKUP(I308,SOURCE!B:M,5,0)</f>
        <v>"SSIZE8"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ITM_ms</v>
      </c>
      <c r="E309" s="106" t="str">
        <f>CHAR(34)&amp;VLOOKUP(C309,SOURCE!S$6:Y$10165,6,0)&amp;CHAR(34)</f>
        <v>".MS"</v>
      </c>
      <c r="F309" s="101" t="str">
        <f t="shared" si="9"/>
        <v xml:space="preserve">                      if (strcompare(commandnumber,".MS" )) {sprintf(commandnumber,"%d", ITM_ms);} else</v>
      </c>
      <c r="H309" t="b">
        <f>ISNA(VLOOKUP(J309,J310:J$500,1,0))</f>
        <v>1</v>
      </c>
      <c r="I309" s="107">
        <f>VLOOKUP(C309,SOURCE!S$6:Y$10165,7,0)</f>
        <v>1950</v>
      </c>
      <c r="J309" s="108" t="str">
        <f>VLOOKUP(C309,SOURCE!S$6:Y$10165,6,0)</f>
        <v>.MS</v>
      </c>
      <c r="K309" s="109" t="str">
        <f t="shared" si="8"/>
        <v>.ms</v>
      </c>
      <c r="L309" s="129" t="str">
        <f>VLOOKUP(C309,SOURCE!S$6:Y$10165,2,0)</f>
        <v>Trig</v>
      </c>
      <c r="Q309" s="106" t="str">
        <f>VLOOKUP(I309,SOURCE!B:M,5,0)</f>
        <v>".ms"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ITM_DEG2</v>
      </c>
      <c r="E310" s="106" t="str">
        <f>CHAR(34)&amp;VLOOKUP(C310,SOURCE!S$6:Y$10165,6,0)&amp;CHAR(34)</f>
        <v>"&gt;&gt;DEG"</v>
      </c>
      <c r="F310" s="101" t="str">
        <f t="shared" si="9"/>
        <v xml:space="preserve">                      if (strcompare(commandnumber,"&gt;&gt;DEG" )) {sprintf(commandnumber,"%d", ITM_DEG2);} else</v>
      </c>
      <c r="H310" t="b">
        <f>ISNA(VLOOKUP(J310,J311:J$500,1,0))</f>
        <v>1</v>
      </c>
      <c r="I310" s="107">
        <f>VLOOKUP(C310,SOURCE!S$6:Y$10165,7,0)</f>
        <v>1951</v>
      </c>
      <c r="J310" s="108" t="str">
        <f>VLOOKUP(C310,SOURCE!S$6:Y$10165,6,0)</f>
        <v>&gt;&gt;DEG</v>
      </c>
      <c r="K310" s="109" t="str">
        <f t="shared" si="8"/>
        <v>RIGHT_DOUBLE_ANGLEDEG</v>
      </c>
      <c r="L310" s="129" t="str">
        <f>VLOOKUP(C310,SOURCE!S$6:Y$10165,2,0)</f>
        <v>Trig</v>
      </c>
      <c r="Q310" s="106" t="str">
        <f>VLOOKUP(I310,SOURCE!B:M,5,0)</f>
        <v>STD_RIGHT_DOUBLE_ANGLE "DEG"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ITM_DMS2</v>
      </c>
      <c r="E311" s="106" t="str">
        <f>CHAR(34)&amp;VLOOKUP(C311,SOURCE!S$6:Y$10165,6,0)&amp;CHAR(34)</f>
        <v>"&gt;&gt;D.MS"</v>
      </c>
      <c r="F311" s="101" t="str">
        <f t="shared" si="9"/>
        <v xml:space="preserve">                      if (strcompare(commandnumber,"&gt;&gt;D.MS" )) {sprintf(commandnumber,"%d", ITM_DMS2);} else</v>
      </c>
      <c r="H311" t="b">
        <f>ISNA(VLOOKUP(J311,J312:J$500,1,0))</f>
        <v>1</v>
      </c>
      <c r="I311" s="107">
        <f>VLOOKUP(C311,SOURCE!S$6:Y$10165,7,0)</f>
        <v>1952</v>
      </c>
      <c r="J311" s="108" t="str">
        <f>VLOOKUP(C311,SOURCE!S$6:Y$10165,6,0)</f>
        <v>&gt;&gt;D.MS</v>
      </c>
      <c r="K311" s="109" t="str">
        <f t="shared" si="8"/>
        <v>RIGHT_DOUBLE_ANGLEd.ms</v>
      </c>
      <c r="L311" s="129" t="str">
        <f>VLOOKUP(C311,SOURCE!S$6:Y$10165,2,0)</f>
        <v>Trig</v>
      </c>
      <c r="Q311" s="106" t="str">
        <f>VLOOKUP(I311,SOURCE!B:M,5,0)</f>
        <v>STD_RIGHT_DOUBLE_ANGLE "d.ms"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ITM_GRAD2</v>
      </c>
      <c r="E312" s="106" t="str">
        <f>CHAR(34)&amp;VLOOKUP(C312,SOURCE!S$6:Y$10165,6,0)&amp;CHAR(34)</f>
        <v>"&gt;&gt;GRAD"</v>
      </c>
      <c r="F312" s="101" t="str">
        <f t="shared" si="9"/>
        <v xml:space="preserve">                      if (strcompare(commandnumber,"&gt;&gt;GRAD" )) {sprintf(commandnumber,"%d", ITM_GRAD2);} else</v>
      </c>
      <c r="H312" t="b">
        <f>ISNA(VLOOKUP(J312,J313:J$500,1,0))</f>
        <v>1</v>
      </c>
      <c r="I312" s="107">
        <f>VLOOKUP(C312,SOURCE!S$6:Y$10165,7,0)</f>
        <v>1953</v>
      </c>
      <c r="J312" s="108" t="str">
        <f>VLOOKUP(C312,SOURCE!S$6:Y$10165,6,0)</f>
        <v>&gt;&gt;GRAD</v>
      </c>
      <c r="K312" s="109" t="str">
        <f t="shared" si="8"/>
        <v>RIGHT_DOUBLE_ANGLEGRAD</v>
      </c>
      <c r="L312" s="129" t="str">
        <f>VLOOKUP(C312,SOURCE!S$6:Y$10165,2,0)</f>
        <v>Trig</v>
      </c>
      <c r="Q312" s="106" t="str">
        <f>VLOOKUP(I312,SOURCE!B:M,5,0)</f>
        <v>STD_RIGHT_DOUBLE_ANGLE "GRAD"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ITM_MULPI2</v>
      </c>
      <c r="E313" s="106" t="str">
        <f>CHAR(34)&amp;VLOOKUP(C313,SOURCE!S$6:Y$10165,6,0)&amp;CHAR(34)</f>
        <v>"&gt;&gt;MULPI"</v>
      </c>
      <c r="F313" s="101" t="str">
        <f t="shared" si="9"/>
        <v xml:space="preserve">                      if (strcompare(commandnumber,"&gt;&gt;MULPI" )) {sprintf(commandnumber,"%d", ITM_MULPI2);} else</v>
      </c>
      <c r="H313" t="b">
        <f>ISNA(VLOOKUP(J313,J314:J$500,1,0))</f>
        <v>1</v>
      </c>
      <c r="I313" s="107">
        <f>VLOOKUP(C313,SOURCE!S$6:Y$10165,7,0)</f>
        <v>1954</v>
      </c>
      <c r="J313" s="108" t="str">
        <f>VLOOKUP(C313,SOURCE!S$6:Y$10165,6,0)</f>
        <v>&gt;&gt;MULPI</v>
      </c>
      <c r="K313" s="109" t="str">
        <f t="shared" si="8"/>
        <v>RIGHT_DOUBLE_ANGLEMULpi</v>
      </c>
      <c r="L313" s="129" t="str">
        <f>VLOOKUP(C313,SOURCE!S$6:Y$10165,2,0)</f>
        <v>Trig</v>
      </c>
      <c r="Q313" s="106" t="str">
        <f>VLOOKUP(I313,SOURCE!B:M,5,0)</f>
        <v>STD_RIGHT_DOUBLE_ANGLE "MUL" STD_pi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ITM_RAD2</v>
      </c>
      <c r="E314" s="106" t="str">
        <f>CHAR(34)&amp;VLOOKUP(C314,SOURCE!S$6:Y$10165,6,0)&amp;CHAR(34)</f>
        <v>"&gt;&gt;RAD"</v>
      </c>
      <c r="F314" s="101" t="str">
        <f t="shared" si="9"/>
        <v xml:space="preserve">                      if (strcompare(commandnumber,"&gt;&gt;RAD" )) {sprintf(commandnumber,"%d", ITM_RAD2);} else</v>
      </c>
      <c r="H314" t="b">
        <f>ISNA(VLOOKUP(J314,J315:J$500,1,0))</f>
        <v>1</v>
      </c>
      <c r="I314" s="107">
        <f>VLOOKUP(C314,SOURCE!S$6:Y$10165,7,0)</f>
        <v>1955</v>
      </c>
      <c r="J314" s="108" t="str">
        <f>VLOOKUP(C314,SOURCE!S$6:Y$10165,6,0)</f>
        <v>&gt;&gt;RAD</v>
      </c>
      <c r="K314" s="109" t="str">
        <f t="shared" si="8"/>
        <v>RIGHT_DOUBLE_ANGLERAD</v>
      </c>
      <c r="L314" s="129" t="str">
        <f>VLOOKUP(C314,SOURCE!S$6:Y$10165,2,0)</f>
        <v>Trig</v>
      </c>
      <c r="Q314" s="106" t="str">
        <f>VLOOKUP(I314,SOURCE!B:M,5,0)</f>
        <v>STD_RIGHT_DOUBLE_ANGLE "RAD"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ITM_HMS2</v>
      </c>
      <c r="E315" s="106" t="str">
        <f>CHAR(34)&amp;VLOOKUP(C315,SOURCE!S$6:Y$10165,6,0)&amp;CHAR(34)</f>
        <v>"&gt;&gt;H.MS"</v>
      </c>
      <c r="F315" s="101" t="str">
        <f t="shared" si="9"/>
        <v xml:space="preserve">                      if (strcompare(commandnumber,"&gt;&gt;H.MS" )) {sprintf(commandnumber,"%d", ITM_HMS2);} else</v>
      </c>
      <c r="H315" t="b">
        <f>ISNA(VLOOKUP(J315,J316:J$500,1,0))</f>
        <v>1</v>
      </c>
      <c r="I315" s="107">
        <f>VLOOKUP(C315,SOURCE!S$6:Y$10165,7,0)</f>
        <v>1956</v>
      </c>
      <c r="J315" s="108" t="str">
        <f>VLOOKUP(C315,SOURCE!S$6:Y$10165,6,0)</f>
        <v>&gt;&gt;H.MS</v>
      </c>
      <c r="K315" s="109" t="str">
        <f t="shared" si="8"/>
        <v>RIGHT_DOUBLE_ANGLEh.ms</v>
      </c>
      <c r="L315" s="129" t="str">
        <f>VLOOKUP(C315,SOURCE!S$6:Y$10165,2,0)</f>
        <v>Trig</v>
      </c>
      <c r="Q315" s="106" t="str">
        <f>VLOOKUP(I315,SOURCE!B:M,5,0)</f>
        <v>STD_RIGHT_DOUBLE_ANGLE "h.ms"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ITM_X_P1</v>
      </c>
      <c r="E316" s="106" t="str">
        <f>CHAR(34)&amp;VLOOKUP(C316,SOURCE!S$6:Y$10165,6,0)&amp;CHAR(34)</f>
        <v>"XEQM01"</v>
      </c>
      <c r="F316" s="101" t="str">
        <f t="shared" si="9"/>
        <v xml:space="preserve">                      if (strcompare(commandnumber,"XEQM01" ) &amp;&amp; exec) {sprintf(commandnumber,"%d", ITM_X_P1);} else</v>
      </c>
      <c r="H316" t="b">
        <f>ISNA(VLOOKUP(J316,J317:J$500,1,0))</f>
        <v>1</v>
      </c>
      <c r="I316" s="107">
        <f>VLOOKUP(C316,SOURCE!S$6:Y$10165,7,0)</f>
        <v>2068</v>
      </c>
      <c r="J316" s="108" t="str">
        <f>VLOOKUP(C316,SOURCE!S$6:Y$10165,6,0)</f>
        <v>XEQM01</v>
      </c>
      <c r="K316" s="109" t="str">
        <f t="shared" si="8"/>
        <v>XEQM01</v>
      </c>
      <c r="L316" s="129" t="str">
        <f>VLOOKUP(C316,SOURCE!S$6:Y$10165,2,0)</f>
        <v>XXEQ</v>
      </c>
      <c r="Q316" s="106" t="str">
        <f>VLOOKUP(I316,SOURCE!B:M,5,0)</f>
        <v>"XEQM01"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ITM_X_P2</v>
      </c>
      <c r="E317" s="106" t="str">
        <f>CHAR(34)&amp;VLOOKUP(C317,SOURCE!S$6:Y$10165,6,0)&amp;CHAR(34)</f>
        <v>"XEQM02"</v>
      </c>
      <c r="F317" s="101" t="str">
        <f t="shared" si="9"/>
        <v xml:space="preserve">                      if (strcompare(commandnumber,"XEQM02" ) &amp;&amp; exec) {sprintf(commandnumber,"%d", ITM_X_P2);} else</v>
      </c>
      <c r="H317" t="b">
        <f>ISNA(VLOOKUP(J317,J318:J$500,1,0))</f>
        <v>1</v>
      </c>
      <c r="I317" s="107">
        <f>VLOOKUP(C317,SOURCE!S$6:Y$10165,7,0)</f>
        <v>2069</v>
      </c>
      <c r="J317" s="108" t="str">
        <f>VLOOKUP(C317,SOURCE!S$6:Y$10165,6,0)</f>
        <v>XEQM02</v>
      </c>
      <c r="K317" s="109" t="str">
        <f t="shared" si="8"/>
        <v>XEQM02</v>
      </c>
      <c r="L317" s="129" t="str">
        <f>VLOOKUP(C317,SOURCE!S$6:Y$10165,2,0)</f>
        <v>XXEQ</v>
      </c>
      <c r="Q317" s="106" t="str">
        <f>VLOOKUP(I317,SOURCE!B:M,5,0)</f>
        <v>"XEQM02"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ITM_X_P3</v>
      </c>
      <c r="E318" s="106" t="str">
        <f>CHAR(34)&amp;VLOOKUP(C318,SOURCE!S$6:Y$10165,6,0)&amp;CHAR(34)</f>
        <v>"XEQM03"</v>
      </c>
      <c r="F318" s="101" t="str">
        <f t="shared" si="9"/>
        <v xml:space="preserve">                      if (strcompare(commandnumber,"XEQM03" ) &amp;&amp; exec) {sprintf(commandnumber,"%d", ITM_X_P3);} else</v>
      </c>
      <c r="H318" t="b">
        <f>ISNA(VLOOKUP(J318,J319:J$500,1,0))</f>
        <v>1</v>
      </c>
      <c r="I318" s="107">
        <f>VLOOKUP(C318,SOURCE!S$6:Y$10165,7,0)</f>
        <v>2070</v>
      </c>
      <c r="J318" s="108" t="str">
        <f>VLOOKUP(C318,SOURCE!S$6:Y$10165,6,0)</f>
        <v>XEQM03</v>
      </c>
      <c r="K318" s="110" t="str">
        <f t="shared" si="8"/>
        <v>XEQM03</v>
      </c>
      <c r="L318" s="130" t="str">
        <f>VLOOKUP(C318,SOURCE!S$6:Y$10165,2,0)</f>
        <v>XXEQ</v>
      </c>
      <c r="Q318" s="106" t="str">
        <f>VLOOKUP(I318,SOURCE!B:M,5,0)</f>
        <v>"XEQM03"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ITM_X_P4</v>
      </c>
      <c r="E319" s="106" t="str">
        <f>CHAR(34)&amp;VLOOKUP(C319,SOURCE!S$6:Y$10165,6,0)&amp;CHAR(34)</f>
        <v>"XEQM04"</v>
      </c>
      <c r="F319" s="101" t="str">
        <f t="shared" si="9"/>
        <v xml:space="preserve">                      if (strcompare(commandnumber,"XEQM04" ) &amp;&amp; exec) {sprintf(commandnumber,"%d", ITM_X_P4);} else</v>
      </c>
      <c r="H319" t="b">
        <f>ISNA(VLOOKUP(J319,J320:J$500,1,0))</f>
        <v>1</v>
      </c>
      <c r="I319" s="107">
        <f>VLOOKUP(C319,SOURCE!S$6:Y$10165,7,0)</f>
        <v>2071</v>
      </c>
      <c r="J319" s="108" t="str">
        <f>VLOOKUP(C319,SOURCE!S$6:Y$10165,6,0)</f>
        <v>XEQM04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XEQM04</v>
      </c>
      <c r="L319" s="129" t="str">
        <f>VLOOKUP(C319,SOURCE!S$6:Y$10165,2,0)</f>
        <v>XXEQ</v>
      </c>
      <c r="Q319" s="106" t="str">
        <f>VLOOKUP(I319,SOURCE!B:M,5,0)</f>
        <v>"XEQM04"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ITM_X_P5</v>
      </c>
      <c r="E320" s="106" t="str">
        <f>CHAR(34)&amp;VLOOKUP(C320,SOURCE!S$6:Y$10165,6,0)&amp;CHAR(34)</f>
        <v>"XEQM05"</v>
      </c>
      <c r="F320" s="101" t="str">
        <f t="shared" si="9"/>
        <v xml:space="preserve">                      if (strcompare(commandnumber,"XEQM05" ) &amp;&amp; exec) {sprintf(commandnumber,"%d", ITM_X_P5);} else</v>
      </c>
      <c r="H320" t="b">
        <f>ISNA(VLOOKUP(J320,J321:J$500,1,0))</f>
        <v>1</v>
      </c>
      <c r="I320" s="107">
        <f>VLOOKUP(C320,SOURCE!S$6:Y$10165,7,0)</f>
        <v>2072</v>
      </c>
      <c r="J320" s="108" t="str">
        <f>VLOOKUP(C320,SOURCE!S$6:Y$10165,6,0)</f>
        <v>XEQM05</v>
      </c>
      <c r="K320" s="110" t="str">
        <f t="shared" si="10"/>
        <v>XEQM05</v>
      </c>
      <c r="L320" s="130" t="str">
        <f>VLOOKUP(C320,SOURCE!S$6:Y$10165,2,0)</f>
        <v>XXEQ</v>
      </c>
      <c r="Q320" s="106" t="str">
        <f>VLOOKUP(I320,SOURCE!B:M,5,0)</f>
        <v>"XEQM05"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ITM_X_P6</v>
      </c>
      <c r="E321" s="106" t="str">
        <f>CHAR(34)&amp;VLOOKUP(C321,SOURCE!S$6:Y$10165,6,0)&amp;CHAR(34)</f>
        <v>"XEQM06"</v>
      </c>
      <c r="F321" s="101" t="str">
        <f t="shared" si="9"/>
        <v xml:space="preserve">                      if (strcompare(commandnumber,"XEQM06" ) &amp;&amp; exec) {sprintf(commandnumber,"%d", ITM_X_P6);} else</v>
      </c>
      <c r="H321" t="b">
        <f>ISNA(VLOOKUP(J321,J322:J$500,1,0))</f>
        <v>1</v>
      </c>
      <c r="I321" s="107">
        <f>VLOOKUP(C321,SOURCE!S$6:Y$10165,7,0)</f>
        <v>2073</v>
      </c>
      <c r="J321" s="108" t="str">
        <f>VLOOKUP(C321,SOURCE!S$6:Y$10165,6,0)</f>
        <v>XEQM06</v>
      </c>
      <c r="K321" s="109" t="str">
        <f t="shared" si="10"/>
        <v>XEQM06</v>
      </c>
      <c r="L321" s="129" t="str">
        <f>VLOOKUP(C321,SOURCE!S$6:Y$10165,2,0)</f>
        <v>XXEQ</v>
      </c>
      <c r="Q321" s="106" t="str">
        <f>VLOOKUP(I321,SOURCE!B:M,5,0)</f>
        <v>"XEQM06"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ITM_X_f1</v>
      </c>
      <c r="E322" s="106" t="str">
        <f>CHAR(34)&amp;VLOOKUP(C322,SOURCE!S$6:Y$10165,6,0)&amp;CHAR(34)</f>
        <v>"XEQM07"</v>
      </c>
      <c r="F322" s="101" t="str">
        <f t="shared" si="9"/>
        <v xml:space="preserve">                      if (strcompare(commandnumber,"XEQM07" ) &amp;&amp; exec) {sprintf(commandnumber,"%d", ITM_X_f1);} else</v>
      </c>
      <c r="H322" t="b">
        <f>ISNA(VLOOKUP(J322,J323:J$500,1,0))</f>
        <v>1</v>
      </c>
      <c r="I322" s="107">
        <f>VLOOKUP(C322,SOURCE!S$6:Y$10165,7,0)</f>
        <v>2074</v>
      </c>
      <c r="J322" s="108" t="str">
        <f>VLOOKUP(C322,SOURCE!S$6:Y$10165,6,0)</f>
        <v>XEQM07</v>
      </c>
      <c r="K322" s="110" t="str">
        <f t="shared" si="10"/>
        <v>XEQM07</v>
      </c>
      <c r="L322" s="130" t="str">
        <f>VLOOKUP(C322,SOURCE!S$6:Y$10165,2,0)</f>
        <v>XXEQ</v>
      </c>
      <c r="Q322" s="106" t="str">
        <f>VLOOKUP(I322,SOURCE!B:M,5,0)</f>
        <v>"XEQM07"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ITM_X_f2</v>
      </c>
      <c r="E323" s="106" t="str">
        <f>CHAR(34)&amp;VLOOKUP(C323,SOURCE!S$6:Y$10165,6,0)&amp;CHAR(34)</f>
        <v>"XEQM08"</v>
      </c>
      <c r="F323" s="101" t="str">
        <f t="shared" si="9"/>
        <v xml:space="preserve">                      if (strcompare(commandnumber,"XEQM08" ) &amp;&amp; exec) {sprintf(commandnumber,"%d", ITM_X_f2);} else</v>
      </c>
      <c r="H323" t="b">
        <f>ISNA(VLOOKUP(J323,J324:J$500,1,0))</f>
        <v>1</v>
      </c>
      <c r="I323" s="107">
        <f>VLOOKUP(C323,SOURCE!S$6:Y$10165,7,0)</f>
        <v>2075</v>
      </c>
      <c r="J323" s="108" t="str">
        <f>VLOOKUP(C323,SOURCE!S$6:Y$10165,6,0)</f>
        <v>XEQM08</v>
      </c>
      <c r="K323" s="109" t="str">
        <f t="shared" si="10"/>
        <v>XEQM08</v>
      </c>
      <c r="L323" s="129" t="str">
        <f>VLOOKUP(C323,SOURCE!S$6:Y$10165,2,0)</f>
        <v>XXEQ</v>
      </c>
      <c r="Q323" s="106" t="str">
        <f>VLOOKUP(I323,SOURCE!B:M,5,0)</f>
        <v>"XEQM08"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ITM_X_f3</v>
      </c>
      <c r="E324" s="106" t="str">
        <f>CHAR(34)&amp;VLOOKUP(C324,SOURCE!S$6:Y$10165,6,0)&amp;CHAR(34)</f>
        <v>"XEQM09"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(strcompare(commandnumber,"XEQM09" ) &amp;&amp; exec) {sprintf(commandnumber,"%d", ITM_X_f3);} else</v>
      </c>
      <c r="H324" t="b">
        <f>ISNA(VLOOKUP(J324,J325:J$500,1,0))</f>
        <v>1</v>
      </c>
      <c r="I324" s="107">
        <f>VLOOKUP(C324,SOURCE!S$6:Y$10165,7,0)</f>
        <v>2076</v>
      </c>
      <c r="J324" s="108" t="str">
        <f>VLOOKUP(C324,SOURCE!S$6:Y$10165,6,0)</f>
        <v>XEQM09</v>
      </c>
      <c r="K324" s="110" t="str">
        <f t="shared" si="10"/>
        <v>XEQM09</v>
      </c>
      <c r="L324" s="130" t="str">
        <f>VLOOKUP(C324,SOURCE!S$6:Y$10165,2,0)</f>
        <v>XXEQ</v>
      </c>
      <c r="Q324" s="106" t="str">
        <f>VLOOKUP(I324,SOURCE!B:M,5,0)</f>
        <v>"XEQM09"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ITM_X_f4</v>
      </c>
      <c r="E325" s="106" t="str">
        <f>CHAR(34)&amp;VLOOKUP(C325,SOURCE!S$6:Y$10165,6,0)&amp;CHAR(34)</f>
        <v>"XEQM10"</v>
      </c>
      <c r="F325" s="101" t="str">
        <f t="shared" si="11"/>
        <v xml:space="preserve">                      if (strcompare(commandnumber,"XEQM10" ) &amp;&amp; exec) {sprintf(commandnumber,"%d", ITM_X_f4);} else</v>
      </c>
      <c r="H325" t="b">
        <f>ISNA(VLOOKUP(J325,J326:J$500,1,0))</f>
        <v>1</v>
      </c>
      <c r="I325" s="107">
        <f>VLOOKUP(C325,SOURCE!S$6:Y$10165,7,0)</f>
        <v>2077</v>
      </c>
      <c r="J325" s="108" t="str">
        <f>VLOOKUP(C325,SOURCE!S$6:Y$10165,6,0)</f>
        <v>XEQM10</v>
      </c>
      <c r="K325" s="109" t="str">
        <f t="shared" si="10"/>
        <v>XEQM10</v>
      </c>
      <c r="L325" s="129" t="str">
        <f>VLOOKUP(C325,SOURCE!S$6:Y$10165,2,0)</f>
        <v>XXEQ</v>
      </c>
      <c r="Q325" s="106" t="str">
        <f>VLOOKUP(I325,SOURCE!B:M,5,0)</f>
        <v>"XEQM10"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ITM_X_f5</v>
      </c>
      <c r="E326" s="106" t="str">
        <f>CHAR(34)&amp;VLOOKUP(C326,SOURCE!S$6:Y$10165,6,0)&amp;CHAR(34)</f>
        <v>"XEQM11"</v>
      </c>
      <c r="F326" s="101" t="str">
        <f t="shared" si="11"/>
        <v xml:space="preserve">                      if (strcompare(commandnumber,"XEQM11" ) &amp;&amp; exec) {sprintf(commandnumber,"%d", ITM_X_f5);} else</v>
      </c>
      <c r="H326" t="b">
        <f>ISNA(VLOOKUP(J326,J327:J$500,1,0))</f>
        <v>1</v>
      </c>
      <c r="I326" s="107">
        <f>VLOOKUP(C326,SOURCE!S$6:Y$10165,7,0)</f>
        <v>2078</v>
      </c>
      <c r="J326" s="108" t="str">
        <f>VLOOKUP(C326,SOURCE!S$6:Y$10165,6,0)</f>
        <v>XEQM11</v>
      </c>
      <c r="K326" s="110" t="str">
        <f t="shared" si="10"/>
        <v>XEQM11</v>
      </c>
      <c r="L326" s="130" t="str">
        <f>VLOOKUP(C326,SOURCE!S$6:Y$10165,2,0)</f>
        <v>XXEQ</v>
      </c>
      <c r="Q326" s="106" t="str">
        <f>VLOOKUP(I326,SOURCE!B:M,5,0)</f>
        <v>"XEQM11"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ITM_X_f6</v>
      </c>
      <c r="E327" s="106" t="str">
        <f>CHAR(34)&amp;VLOOKUP(C327,SOURCE!S$6:Y$10165,6,0)&amp;CHAR(34)</f>
        <v>"XEQM12"</v>
      </c>
      <c r="F327" s="101" t="str">
        <f t="shared" si="11"/>
        <v xml:space="preserve">                      if (strcompare(commandnumber,"XEQM12" ) &amp;&amp; exec) {sprintf(commandnumber,"%d", ITM_X_f6);} else</v>
      </c>
      <c r="H327" t="b">
        <f>ISNA(VLOOKUP(J327,J328:J$500,1,0))</f>
        <v>1</v>
      </c>
      <c r="I327" s="107">
        <f>VLOOKUP(C327,SOURCE!S$6:Y$10165,7,0)</f>
        <v>2079</v>
      </c>
      <c r="J327" s="108" t="str">
        <f>VLOOKUP(C327,SOURCE!S$6:Y$10165,6,0)</f>
        <v>XEQM12</v>
      </c>
      <c r="K327" s="109" t="str">
        <f t="shared" si="10"/>
        <v>XEQM12</v>
      </c>
      <c r="L327" s="129" t="str">
        <f>VLOOKUP(C327,SOURCE!S$6:Y$10165,2,0)</f>
        <v>XXEQ</v>
      </c>
      <c r="Q327" s="106" t="str">
        <f>VLOOKUP(I327,SOURCE!B:M,5,0)</f>
        <v>"XEQM12"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ITM_X_g1</v>
      </c>
      <c r="E328" s="106" t="str">
        <f>CHAR(34)&amp;VLOOKUP(C328,SOURCE!S$6:Y$10165,6,0)&amp;CHAR(34)</f>
        <v>"XEQM13"</v>
      </c>
      <c r="F328" s="101" t="str">
        <f t="shared" si="11"/>
        <v xml:space="preserve">                      if (strcompare(commandnumber,"XEQM13" ) &amp;&amp; exec) {sprintf(commandnumber,"%d", ITM_X_g1);} else</v>
      </c>
      <c r="H328" t="b">
        <f>ISNA(VLOOKUP(J328,J329:J$500,1,0))</f>
        <v>1</v>
      </c>
      <c r="I328" s="107">
        <f>VLOOKUP(C328,SOURCE!S$6:Y$10165,7,0)</f>
        <v>2080</v>
      </c>
      <c r="J328" s="108" t="str">
        <f>VLOOKUP(C328,SOURCE!S$6:Y$10165,6,0)</f>
        <v>XEQM13</v>
      </c>
      <c r="K328" s="110" t="str">
        <f t="shared" si="10"/>
        <v>XEQM13</v>
      </c>
      <c r="L328" s="130" t="str">
        <f>VLOOKUP(C328,SOURCE!S$6:Y$10165,2,0)</f>
        <v>XXEQ</v>
      </c>
      <c r="Q328" s="106" t="str">
        <f>VLOOKUP(I328,SOURCE!B:M,5,0)</f>
        <v>"XEQM13"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ITM_X_g2</v>
      </c>
      <c r="E329" s="106" t="str">
        <f>CHAR(34)&amp;VLOOKUP(C329,SOURCE!S$6:Y$10165,6,0)&amp;CHAR(34)</f>
        <v>"XEQM14"</v>
      </c>
      <c r="F329" s="101" t="str">
        <f t="shared" si="11"/>
        <v xml:space="preserve">                      if (strcompare(commandnumber,"XEQM14" ) &amp;&amp; exec) {sprintf(commandnumber,"%d", ITM_X_g2);} else</v>
      </c>
      <c r="H329" t="b">
        <f>ISNA(VLOOKUP(J329,J330:J$500,1,0))</f>
        <v>1</v>
      </c>
      <c r="I329" s="107">
        <f>VLOOKUP(C329,SOURCE!S$6:Y$10165,7,0)</f>
        <v>2081</v>
      </c>
      <c r="J329" s="108" t="str">
        <f>VLOOKUP(C329,SOURCE!S$6:Y$10165,6,0)</f>
        <v>XEQM14</v>
      </c>
      <c r="K329" s="109" t="str">
        <f t="shared" si="10"/>
        <v>XEQM14</v>
      </c>
      <c r="L329" s="129" t="str">
        <f>VLOOKUP(C329,SOURCE!S$6:Y$10165,2,0)</f>
        <v>XXEQ</v>
      </c>
      <c r="Q329" s="106" t="str">
        <f>VLOOKUP(I329,SOURCE!B:M,5,0)</f>
        <v>"XEQM14"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ITM_X_g3</v>
      </c>
      <c r="E330" s="106" t="str">
        <f>CHAR(34)&amp;VLOOKUP(C330,SOURCE!S$6:Y$10165,6,0)&amp;CHAR(34)</f>
        <v>"XEQM15"</v>
      </c>
      <c r="F330" s="101" t="str">
        <f t="shared" si="11"/>
        <v xml:space="preserve">                      if (strcompare(commandnumber,"XEQM15" ) &amp;&amp; exec) {sprintf(commandnumber,"%d", ITM_X_g3);} else</v>
      </c>
      <c r="H330" t="b">
        <f>ISNA(VLOOKUP(J330,J331:J$500,1,0))</f>
        <v>1</v>
      </c>
      <c r="I330" s="107">
        <f>VLOOKUP(C330,SOURCE!S$6:Y$10165,7,0)</f>
        <v>2082</v>
      </c>
      <c r="J330" s="108" t="str">
        <f>VLOOKUP(C330,SOURCE!S$6:Y$10165,6,0)</f>
        <v>XEQM15</v>
      </c>
      <c r="K330" s="110" t="str">
        <f t="shared" si="10"/>
        <v>XEQM15</v>
      </c>
      <c r="L330" s="130" t="str">
        <f>VLOOKUP(C330,SOURCE!S$6:Y$10165,2,0)</f>
        <v>XXEQ</v>
      </c>
      <c r="Q330" s="106" t="str">
        <f>VLOOKUP(I330,SOURCE!B:M,5,0)</f>
        <v>"XEQM15"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ITM_X_g4</v>
      </c>
      <c r="E331" s="106" t="str">
        <f>CHAR(34)&amp;VLOOKUP(C331,SOURCE!S$6:Y$10165,6,0)&amp;CHAR(34)</f>
        <v>"XEQM16"</v>
      </c>
      <c r="F331" s="101" t="str">
        <f t="shared" si="11"/>
        <v xml:space="preserve">                      if (strcompare(commandnumber,"XEQM16" ) &amp;&amp; exec) {sprintf(commandnumber,"%d", ITM_X_g4);} else</v>
      </c>
      <c r="H331" t="b">
        <f>ISNA(VLOOKUP(J331,J332:J$500,1,0))</f>
        <v>1</v>
      </c>
      <c r="I331" s="107">
        <f>VLOOKUP(C331,SOURCE!S$6:Y$10165,7,0)</f>
        <v>2083</v>
      </c>
      <c r="J331" s="108" t="str">
        <f>VLOOKUP(C331,SOURCE!S$6:Y$10165,6,0)</f>
        <v>XEQM16</v>
      </c>
      <c r="K331" s="109" t="str">
        <f t="shared" si="10"/>
        <v>XEQM16</v>
      </c>
      <c r="L331" s="129" t="str">
        <f>VLOOKUP(C331,SOURCE!S$6:Y$10165,2,0)</f>
        <v>XXEQ</v>
      </c>
      <c r="Q331" s="106" t="str">
        <f>VLOOKUP(I331,SOURCE!B:M,5,0)</f>
        <v>"XEQM16"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ITM_X_g5</v>
      </c>
      <c r="E332" s="106" t="str">
        <f>CHAR(34)&amp;VLOOKUP(C332,SOURCE!S$6:Y$10165,6,0)&amp;CHAR(34)</f>
        <v>"XEQM17"</v>
      </c>
      <c r="F332" s="101" t="str">
        <f t="shared" si="11"/>
        <v xml:space="preserve">                      if (strcompare(commandnumber,"XEQM17" ) &amp;&amp; exec) {sprintf(commandnumber,"%d", ITM_X_g5);} else</v>
      </c>
      <c r="H332" t="b">
        <f>ISNA(VLOOKUP(J332,J333:J$500,1,0))</f>
        <v>1</v>
      </c>
      <c r="I332" s="107">
        <f>VLOOKUP(C332,SOURCE!S$6:Y$10165,7,0)</f>
        <v>2084</v>
      </c>
      <c r="J332" s="108" t="str">
        <f>VLOOKUP(C332,SOURCE!S$6:Y$10165,6,0)</f>
        <v>XEQM17</v>
      </c>
      <c r="K332" s="110" t="str">
        <f t="shared" si="10"/>
        <v>XEQM17</v>
      </c>
      <c r="L332" s="130" t="str">
        <f>VLOOKUP(C332,SOURCE!S$6:Y$10165,2,0)</f>
        <v>XXEQ</v>
      </c>
      <c r="Q332" s="106" t="str">
        <f>VLOOKUP(I332,SOURCE!B:M,5,0)</f>
        <v>"XEQM17"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ITM_X_g6</v>
      </c>
      <c r="E333" s="106" t="str">
        <f>CHAR(34)&amp;VLOOKUP(C333,SOURCE!S$6:Y$10165,6,0)&amp;CHAR(34)</f>
        <v>"XEQM18"</v>
      </c>
      <c r="F333" s="101" t="str">
        <f t="shared" si="11"/>
        <v xml:space="preserve">                      if (strcompare(commandnumber,"XEQM18" ) &amp;&amp; exec) {sprintf(commandnumber,"%d", ITM_X_g6);} else</v>
      </c>
      <c r="H333" t="b">
        <f>ISNA(VLOOKUP(J333,J334:J$500,1,0))</f>
        <v>1</v>
      </c>
      <c r="I333" s="107">
        <f>VLOOKUP(C333,SOURCE!S$6:Y$10165,7,0)</f>
        <v>2085</v>
      </c>
      <c r="J333" s="108" t="str">
        <f>VLOOKUP(C333,SOURCE!S$6:Y$10165,6,0)</f>
        <v>XEQM18</v>
      </c>
      <c r="K333" s="109" t="str">
        <f t="shared" si="10"/>
        <v>XEQM18</v>
      </c>
      <c r="L333" s="129" t="str">
        <f>VLOOKUP(C333,SOURCE!S$6:Y$10165,2,0)</f>
        <v>XXEQ</v>
      </c>
      <c r="Q333" s="106" t="str">
        <f>VLOOKUP(I333,SOURCE!B:M,5,0)</f>
        <v>"XEQM18"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ITM_XSAVE</v>
      </c>
      <c r="E334" s="106" t="str">
        <f>CHAR(34)&amp;VLOOKUP(C334,SOURCE!S$6:Y$10165,6,0)&amp;CHAR(34)</f>
        <v>"X.SAVE"</v>
      </c>
      <c r="F334" s="101" t="str">
        <f t="shared" si="11"/>
        <v xml:space="preserve">                      if (strcompare(commandnumber,"X.SAVE" )) {sprintf(commandnumber,"%d", ITM_XSAVE);} else</v>
      </c>
      <c r="H334" t="b">
        <f>ISNA(VLOOKUP(J334,J335:J$500,1,0))</f>
        <v>1</v>
      </c>
      <c r="I334" s="107">
        <f>VLOOKUP(C334,SOURCE!S$6:Y$10165,7,0)</f>
        <v>2086</v>
      </c>
      <c r="J334" s="108" t="str">
        <f>VLOOKUP(C334,SOURCE!S$6:Y$10165,6,0)</f>
        <v>X.SAVE</v>
      </c>
      <c r="K334" s="110" t="str">
        <f t="shared" si="10"/>
        <v>X.SAVE</v>
      </c>
      <c r="L334" s="130" t="str">
        <f>VLOOKUP(C334,SOURCE!S$6:Y$10165,2,0)</f>
        <v>XXEQ</v>
      </c>
      <c r="Q334" s="106" t="str">
        <f>VLOOKUP(I334,SOURCE!B:M,5,0)</f>
        <v>"X.SAVE"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ITM_XLOAD</v>
      </c>
      <c r="E335" s="106" t="str">
        <f>CHAR(34)&amp;VLOOKUP(C335,SOURCE!S$6:Y$10165,6,0)&amp;CHAR(34)</f>
        <v>"X.LOAD"</v>
      </c>
      <c r="F335" s="101" t="str">
        <f t="shared" si="11"/>
        <v xml:space="preserve">                      if (strcompare(commandnumber,"X.LOAD" )) {sprintf(commandnumber,"%d", ITM_XLOAD);} else</v>
      </c>
      <c r="H335" t="b">
        <f>ISNA(VLOOKUP(J335,J336:J$500,1,0))</f>
        <v>1</v>
      </c>
      <c r="I335" s="107">
        <f>VLOOKUP(C335,SOURCE!S$6:Y$10165,7,0)</f>
        <v>2087</v>
      </c>
      <c r="J335" s="108" t="str">
        <f>VLOOKUP(C335,SOURCE!S$6:Y$10165,6,0)</f>
        <v>X.LOAD</v>
      </c>
      <c r="K335" s="109" t="str">
        <f t="shared" si="10"/>
        <v>X.LOAD</v>
      </c>
      <c r="L335" s="129" t="str">
        <f>VLOOKUP(C335,SOURCE!S$6:Y$10165,2,0)</f>
        <v>XXEQ</v>
      </c>
      <c r="Q335" s="106" t="str">
        <f>VLOOKUP(I335,SOURCE!B:M,5,0)</f>
        <v>"X.LOAD"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e">
        <f>VLOOKUP(C336,SOURCE!S339:Z10498,8,0)</f>
        <v>#N/A</v>
      </c>
      <c r="E336" s="106" t="e">
        <f>CHAR(34)&amp;VLOOKUP(C336,SOURCE!S$6:Y$10165,6,0)&amp;CHAR(34)</f>
        <v>#N/A</v>
      </c>
      <c r="F336" s="101" t="e">
        <f t="shared" si="11"/>
        <v>#N/A</v>
      </c>
      <c r="H336" t="b">
        <f>ISNA(VLOOKUP(J336,J337:J$500,1,0))</f>
        <v>1</v>
      </c>
      <c r="I336" s="107" t="e">
        <f>VLOOKUP(C336,SOURCE!S$6:Y$10165,7,0)</f>
        <v>#N/A</v>
      </c>
      <c r="J336" s="108" t="e">
        <f>VLOOKUP(C336,SOURCE!S$6:Y$10165,6,0)</f>
        <v>#N/A</v>
      </c>
      <c r="K336" s="110" t="e">
        <f t="shared" si="10"/>
        <v>#N/A</v>
      </c>
      <c r="L336" s="130" t="e">
        <f>VLOOKUP(C336,SOURCE!S$6:Y$10165,2,0)</f>
        <v>#N/A</v>
      </c>
      <c r="Q336" s="106" t="e">
        <f>VLOOKUP(I336,SOURCE!B:M,5,0)</f>
        <v>#N/A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e">
        <f>VLOOKUP(C337,SOURCE!S340:Z10499,8,0)</f>
        <v>#N/A</v>
      </c>
      <c r="E337" s="106" t="e">
        <f>CHAR(34)&amp;VLOOKUP(C337,SOURCE!S$6:Y$10165,6,0)&amp;CHAR(34)</f>
        <v>#N/A</v>
      </c>
      <c r="F337" s="101" t="e">
        <f t="shared" si="11"/>
        <v>#N/A</v>
      </c>
      <c r="H337" t="b">
        <f>ISNA(VLOOKUP(J337,J338:J$500,1,0))</f>
        <v>1</v>
      </c>
      <c r="I337" s="107" t="e">
        <f>VLOOKUP(C337,SOURCE!S$6:Y$10165,7,0)</f>
        <v>#N/A</v>
      </c>
      <c r="J337" s="108" t="e">
        <f>VLOOKUP(C337,SOURCE!S$6:Y$10165,6,0)</f>
        <v>#N/A</v>
      </c>
      <c r="K337" s="109" t="e">
        <f t="shared" si="10"/>
        <v>#N/A</v>
      </c>
      <c r="L337" s="129" t="e">
        <f>VLOOKUP(C337,SOURCE!S$6:Y$10165,2,0)</f>
        <v>#N/A</v>
      </c>
      <c r="Q337" s="106" t="e">
        <f>VLOOKUP(I337,SOURCE!B:M,5,0)</f>
        <v>#N/A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e">
        <f>VLOOKUP(C338,SOURCE!S341:Z10500,8,0)</f>
        <v>#N/A</v>
      </c>
      <c r="E338" s="106" t="e">
        <f>CHAR(34)&amp;VLOOKUP(C338,SOURCE!S$6:Y$10165,6,0)&amp;CHAR(34)</f>
        <v>#N/A</v>
      </c>
      <c r="F338" s="101" t="e">
        <f t="shared" si="11"/>
        <v>#N/A</v>
      </c>
      <c r="H338" t="b">
        <f>ISNA(VLOOKUP(J338,J339:J$500,1,0))</f>
        <v>1</v>
      </c>
      <c r="I338" s="107" t="e">
        <f>VLOOKUP(C338,SOURCE!S$6:Y$10165,7,0)</f>
        <v>#N/A</v>
      </c>
      <c r="J338" s="108" t="e">
        <f>VLOOKUP(C338,SOURCE!S$6:Y$10165,6,0)</f>
        <v>#N/A</v>
      </c>
      <c r="K338" s="110" t="e">
        <f t="shared" si="10"/>
        <v>#N/A</v>
      </c>
      <c r="L338" s="130" t="e">
        <f>VLOOKUP(C338,SOURCE!S$6:Y$10165,2,0)</f>
        <v>#N/A</v>
      </c>
      <c r="Q338" s="106" t="e">
        <f>VLOOKUP(I338,SOURCE!B:M,5,0)</f>
        <v>#N/A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6"/>
  <sheetViews>
    <sheetView topLeftCell="A2195" workbookViewId="0">
      <selection activeCell="A2225" sqref="A2225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itemToBeCoded,               NOPARAM,                     "LITT",                                        "LITT",                                        0,       0,       CAT_NONE, SLS_UNCHANGED, US_UNCHANGED}, // Litteral in a PGM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"1461",                                        "1461",                                        0,       0,       CAT_FREE,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itemToBeCoded,               NOPARAM,                     "FIB",                                         "FIB",                                         0,       0,       CAT_FNCT, SLS_UNCHANGED,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itemToBeCoded,               NOPARAM,                     "g" STD_SUB_d,                                 "g" STD_SUB_d,                                 0,       0,       CAT_FNCT, SLS_UNCHANGED,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itemToBeCoded,               NOPARAM,                     "g" STD_SUB_d STD_SUP_MINUS_1,                 "g" STD_SUB_d STD_SUP_MINUS_1,                 0,       0,       CAT_FNCT, SLS_UNCHANGED,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fnGraph,                     4              /*# JM #*/,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itemToBeCoded,               NOPARAM,                     STD_beta "(x,y)",                              STD_beta "(x,y)",                              0,       0,       CAT_FNCT, SLS_UNCHANGED,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fnGraph,                     1,                           "PLTGRF",                                      "PLTGRF",                                      0,       0,       CAT_FNCT, SLS_UNCHANGED, US_UNCHANGED},//JM GRAPHING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>/* 1816 */  { fnSetSetJM,                  JC_VECT,                     "VECTOR",                                      "VECTOR",                                      0,       0,       CAT_FNCT, SLS_UNCHANGED, US_UNCHANGED},//JM VECTOR MODE</v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1817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1818 */  { fnJM,                        45,                          "PRMTEST",                                     "PRMTEST",                                     0,       0,       CAT_NONE, SLS_UNCHANGED, US_ENABLED  },// JM SCREEN SHOT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1819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1820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1821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1822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1823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1824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1825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1826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1827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1828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1829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1830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1831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1832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1833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1834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1835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1836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1837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1838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1839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1840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1841 */  { fnJM,                        50,     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1842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1843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1844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1845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1846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1847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1848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1849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1850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1851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1852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1853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1854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1855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1856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1857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1858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1859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1860 */  { fnGraph,                     11,                          "DEMO1",                                       "DEMO1",                                       0,       0,       CAT_FNCT, SLS_ENABLED  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1861 */  { fnGraph,                     12,                          "DEMO2",                                       "DEMO2",                                       0,       0,       CAT_FNCT, SLS_ENABLED  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1862 */  { fnGraph,                     13,                          "DEMO3",                                       "DEMO3",                                       0,       0,       CAT_FNCT, SLS_ENABLED  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1863 */  { fnGraph,                     14,                          "DEMO4",                                       "DEMO4",                                       0,       0,       CAT_FNCT, SLS_ENABLED  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1864 */  { fnGraph,                     15,                          "DEMO5",                                       "DEMO5",                                       0,       0,       CAT_FNCT, SLS_ENABLED  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1865 */  { fnGraph,                     16,                          "DEMO6",                                       "DEMO6",                                       0,       0,       CAT_FNCT, SLS_ENABLED  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1866 */  { fnStatList,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>/* 1867 */  { fnSetSetJM,                  JC_EXTENTX,                  "MAGN.X",                                      "MAGN.X",                                      0,       0,       CAT_NONE, SLS_UNCHANGED, US_UNCHANGED},</v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>/* 1868 */  { fnSetSetJM,                  JC_EXTENTY,                  "MAGN.Y",                                      "MAGN.Y",                                      0,       0,       CAT_NONE, SLS_UNCHANGED, US_UNCHANGED},</v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1869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1870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1871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1872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1873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1874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1875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1876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1877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1878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1879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1880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1881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1882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1883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1884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1885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1886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1887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1888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1889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1890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1891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1892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1893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1894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1895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1896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1897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1898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1899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1900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1901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1902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1903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1904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1905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1906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1907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1908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1909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1910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1911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1912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1913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1914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1915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1916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1917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1918 */  { fnGraph,                     3,                           "DEMO",                                        "DEMO",                                        0,       0,       CAT_MENU, SLS_ENABLED  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1919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1920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1921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1922 */  { itemToBeCoded,               NOPARAM,                     "STATGRF",                                     "STATGRF",                                     0,       0,       CAT_MENU, SLS_ENABLED  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1923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1924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1925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1926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1927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1928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1929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1930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1931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1932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1933 */  { fnJM,                        47,     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1934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1935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1936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1937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1938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1939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1940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1941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1942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1943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1944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1945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1946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1947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1948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1949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1950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1951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1952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1953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1954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1955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1956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1957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1958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1959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1960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1961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1962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1963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1964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1965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1966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1967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1968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1969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1970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1971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1972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1973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1974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1975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1976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1977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1978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1979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1980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1981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1982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1983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1984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1985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1986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1987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1988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1989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1990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1991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1992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1993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1994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1995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1996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1997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1998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1999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2000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2001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2002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2003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2004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2005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2006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2007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2008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2009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2010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2011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2012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2013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2014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2015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2016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2017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2018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2019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2020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2021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2022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2023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2024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2025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2026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2027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2028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2029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2030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2031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2032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2033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2034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2035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2036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2037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2038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2039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2040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2041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2042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2043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2044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2045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2046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2047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2048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2049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2050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2051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2052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2053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2054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2055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2056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2057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2058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2059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2060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2061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2062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2063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2064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2065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2066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2067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2068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2069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2070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2071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2072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2073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2074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2075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2076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2077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2078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2079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2080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2081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2082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2083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2084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2085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2086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2087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2088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2089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2090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2091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2092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2093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2094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2095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2096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2097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2098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2099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2100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2101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2102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2103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2104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2105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2106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2107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2108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2109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2110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2111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2112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2113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2114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2115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2116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2117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2118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2119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2120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2121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2122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2123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2124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2125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2126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2127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2128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2129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2130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2131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2132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2133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2134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2135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2136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2137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2138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2139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2140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2141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2142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2143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2144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2145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2146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2147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2148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2149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2150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2151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2152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2153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2154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2155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2156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2157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2158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2159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2160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2161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2162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2163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2164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2165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2166 */  { fnByte,                      5,                           "FWORD",                                       "FWORD", 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2167 */  { fnByte,                      6,                           "FBYTE",                                       "FBYTE", 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2168 */  { fnClAIM,                     NOPARAM,                     "CLAIM",                                       "CLAIM",                                       0,       0,       CAT_NONE, SLS_UNCHANGED, US_ENABLED  },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/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/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/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/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/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/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/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/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/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/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ITM_0113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ITM_0113  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ITM_1461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ITM_1461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ITM_GRAPH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ITM_GRAPH                     1749   //JM GRAPHING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ITM_VECT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ITM_VECT                      1816   //JMVECT</v>
      </c>
    </row>
    <row r="1820" spans="1:4">
      <c r="A1820">
        <v>1817</v>
      </c>
      <c r="B1820" t="str">
        <f>VLOOKUP(A1820,SOURCE!B:P,12,0)</f>
        <v>ITM_LARGELI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ITM_LARGELI                   1817</v>
      </c>
    </row>
    <row r="1821" spans="1:4">
      <c r="A1821">
        <v>1818</v>
      </c>
      <c r="B1821" t="str">
        <f>VLOOKUP(A1821,SOURCE!B:P,12,0)</f>
        <v>ITM_PGMTST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ITM_PGMTST                    1818   //JM Generic program test</v>
      </c>
    </row>
    <row r="1822" spans="1:4">
      <c r="A1822">
        <v>1819</v>
      </c>
      <c r="B1822" t="str">
        <f>VLOOKUP(A1822,SOURCE!B:P,12,0)</f>
        <v>ITM_SIGFIG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ITM_SIGFIG                    1819   //JM SIGFIG</v>
      </c>
    </row>
    <row r="1823" spans="1:4">
      <c r="A1823">
        <v>1820</v>
      </c>
      <c r="B1823" t="str">
        <f>VLOOKUP(A1823,SOURCE!B:P,12,0)</f>
        <v>ITM_UNIT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ITM_UNIT                      1820   //JM UNIT</v>
      </c>
    </row>
    <row r="1824" spans="1:4">
      <c r="A1824">
        <v>1821</v>
      </c>
      <c r="B1824" t="str">
        <f>VLOOKUP(A1824,SOURCE!B:P,12,0)</f>
        <v>ITM_ROUND2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ITM_ROUND2                    1821</v>
      </c>
    </row>
    <row r="1825" spans="1:4">
      <c r="A1825">
        <v>1822</v>
      </c>
      <c r="B1825" t="str">
        <f>VLOOKUP(A1825,SOURCE!B:P,12,0)</f>
        <v>ITM_ROUNDI2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ITM_ROUNDI2                   1822</v>
      </c>
    </row>
    <row r="1826" spans="1:4">
      <c r="A1826">
        <v>1823</v>
      </c>
      <c r="B1826" t="str">
        <f>VLOOKUP(A1826,SOURCE!B:P,12,0)</f>
        <v>ITM_op_a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                      1823   //JM OPERATORS</v>
      </c>
    </row>
    <row r="1827" spans="1:4">
      <c r="A1827">
        <v>1824</v>
      </c>
      <c r="B1827" t="str">
        <f>VLOOKUP(A1827,SOURCE!B:P,12,0)</f>
        <v>ITM_op_a2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ITM_op_a2                     1824   //JM OPERATORS</v>
      </c>
    </row>
    <row r="1828" spans="1:4">
      <c r="A1828">
        <v>1825</v>
      </c>
      <c r="B1828" t="str">
        <f>VLOOKUP(A1828,SOURCE!B:P,12,0)</f>
        <v>ITM_op_j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ITM_op_j                      1825   //JM OPERATORS</v>
      </c>
    </row>
    <row r="1829" spans="1:4">
      <c r="A1829">
        <v>1826</v>
      </c>
      <c r="B1829" t="str">
        <f>VLOOKUP(A1829,SOURCE!B:P,12,0)</f>
        <v>ITM_EE_D2Y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ITM_EE_D2Y                    1826   //JM EE</v>
      </c>
    </row>
    <row r="1830" spans="1:4">
      <c r="A1830">
        <v>1827</v>
      </c>
      <c r="B1830" t="str">
        <f>VLOOKUP(A1830,SOURCE!B:P,12,0)</f>
        <v>ITM_EE_Y2D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ITM_EE_Y2D                    1827   //JM EE</v>
      </c>
    </row>
    <row r="1831" spans="1:4">
      <c r="A1831">
        <v>1828</v>
      </c>
      <c r="B1831" t="str">
        <f>VLOOKUP(A1831,SOURCE!B:P,12,0)</f>
        <v>ITM_EE_A2S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ITM_EE_A2S                    1828   //JM EE</v>
      </c>
    </row>
    <row r="1832" spans="1:4">
      <c r="A1832">
        <v>1829</v>
      </c>
      <c r="B1832" t="str">
        <f>VLOOKUP(A1832,SOURCE!B:P,12,0)</f>
        <v>ITM_EE_S2A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ITM_EE_S2A                    1829   //JM EE</v>
      </c>
    </row>
    <row r="1833" spans="1:4">
      <c r="A1833">
        <v>1830</v>
      </c>
      <c r="B1833" t="str">
        <f>VLOOKUP(A1833,SOURCE!B:P,12,0)</f>
        <v>ITM_EE_EXP_TH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ITM_EE_EXP_TH                 1830   //JM EE</v>
      </c>
    </row>
    <row r="1834" spans="1:4">
      <c r="A1834">
        <v>1831</v>
      </c>
      <c r="B1834" t="str">
        <f>VLOOKUP(A1834,SOURCE!B:P,12,0)</f>
        <v>ITM_EE_STO_Z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ITM_EE_STO_Z                  1831   //JM EE</v>
      </c>
    </row>
    <row r="1835" spans="1:4">
      <c r="A1835">
        <v>1832</v>
      </c>
      <c r="B1835" t="str">
        <f>VLOOKUP(A1835,SOURCE!B:P,12,0)</f>
        <v>ITM_EE_RCL_Z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ITM_EE_RCL_Z                  1832   //JM EE</v>
      </c>
    </row>
    <row r="1836" spans="1:4">
      <c r="A1836">
        <v>1833</v>
      </c>
      <c r="B1836" t="str">
        <f>VLOOKUP(A1836,SOURCE!B:P,12,0)</f>
        <v>ITM_EE_STO_V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ITM_EE_STO_V                  1833   //JM EE</v>
      </c>
    </row>
    <row r="1837" spans="1:4">
      <c r="A1837">
        <v>1834</v>
      </c>
      <c r="B1837" t="str">
        <f>VLOOKUP(A1837,SOURCE!B:P,12,0)</f>
        <v>ITM_EE_RCL_V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ITM_EE_RCL_V                  1834   //JM EE</v>
      </c>
    </row>
    <row r="1838" spans="1:4">
      <c r="A1838">
        <v>1835</v>
      </c>
      <c r="B1838" t="str">
        <f>VLOOKUP(A1838,SOURCE!B:P,12,0)</f>
        <v>ITM_EE_STO_I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ITM_EE_STO_I                  1835   //JM EE</v>
      </c>
    </row>
    <row r="1839" spans="1:4">
      <c r="A1839">
        <v>1836</v>
      </c>
      <c r="B1839" t="str">
        <f>VLOOKUP(A1839,SOURCE!B:P,12,0)</f>
        <v>ITM_EE_RCL_I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ITM_EE_RCL_I                  1836   //JM EE</v>
      </c>
    </row>
    <row r="1840" spans="1:4">
      <c r="A1840">
        <v>1837</v>
      </c>
      <c r="B1840" t="str">
        <f>VLOOKUP(A1840,SOURCE!B:P,12,0)</f>
        <v>ITM_EE_STO_V_I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ITM_EE_STO_V_I                1837   //JM EE</v>
      </c>
    </row>
    <row r="1841" spans="1:4">
      <c r="A1841">
        <v>1838</v>
      </c>
      <c r="B1841" t="str">
        <f>VLOOKUP(A1841,SOURCE!B:P,12,0)</f>
        <v>ITM_EE_STO_IR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ITM_EE_STO_IR                 1838   //JM EE</v>
      </c>
    </row>
    <row r="1842" spans="1:4">
      <c r="A1842">
        <v>1839</v>
      </c>
      <c r="B1842" t="str">
        <f>VLOOKUP(A1842,SOURCE!B:P,12,0)</f>
        <v>ITM_EE_STO_V_Z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ITM_EE_STO_V_Z                1839   //JM EE</v>
      </c>
    </row>
    <row r="1843" spans="1:4">
      <c r="A1843">
        <v>1840</v>
      </c>
      <c r="B1843" t="str">
        <f>VLOOKUP(A1843,SOURCE!B:P,12,0)</f>
        <v>ITM_EE_X2BAL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ITM_EE_X2BAL                  1840   //JM EE</v>
      </c>
    </row>
    <row r="1844" spans="1:4">
      <c r="A1844">
        <v>1841</v>
      </c>
      <c r="B1844" t="str">
        <f>VLOOKUP(A1844,SOURCE!B:P,12,0)</f>
        <v>ITM_DMPMNU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ITM_DMPMNU                    1841</v>
      </c>
    </row>
    <row r="1845" spans="1:4">
      <c r="A1845">
        <v>1842</v>
      </c>
      <c r="B1845" t="str">
        <f>VLOOKUP(A1845,SOURCE!B:P,12,0)</f>
        <v>ITM_LI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ITM_LI                        1842</v>
      </c>
    </row>
    <row r="1846" spans="1:4">
      <c r="A1846">
        <v>1843</v>
      </c>
      <c r="B1846" t="str">
        <f>VLOOKUP(A1846,SOURCE!B:P,12,0)</f>
        <v>ITM_2BIN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ITM_2BIN                      1843   //JM BASE</v>
      </c>
    </row>
    <row r="1847" spans="1:4">
      <c r="A1847">
        <v>1844</v>
      </c>
      <c r="B1847" t="str">
        <f>VLOOKUP(A1847,SOURCE!B:P,12,0)</f>
        <v>ITM_2OCT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ITM_2OCT                      1844   //JM BASE</v>
      </c>
    </row>
    <row r="1848" spans="1:4">
      <c r="A1848">
        <v>1845</v>
      </c>
      <c r="B1848" t="str">
        <f>VLOOKUP(A1848,SOURCE!B:P,12,0)</f>
        <v>ITM_2DEC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ITM_2DEC                      1845   //JM BASE</v>
      </c>
    </row>
    <row r="1849" spans="1:4">
      <c r="A1849">
        <v>1846</v>
      </c>
      <c r="B1849" t="str">
        <f>VLOOKUP(A1849,SOURCE!B:P,12,0)</f>
        <v>ITM_2HEX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ITM_2HEX                      1846   //JM BASE</v>
      </c>
    </row>
    <row r="1850" spans="1:4">
      <c r="A1850">
        <v>1847</v>
      </c>
      <c r="B1850" t="str">
        <f>VLOOKUP(A1850,SOURCE!B:P,12,0)</f>
        <v>ITM_WS8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ITM_WS8                       1847   //JM BASE</v>
      </c>
    </row>
    <row r="1851" spans="1:4">
      <c r="A1851">
        <v>1848</v>
      </c>
      <c r="B1851" t="str">
        <f>VLOOKUP(A1851,SOURCE!B:P,12,0)</f>
        <v>ITM_WS16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ITM_WS16                      1848   //JM BASE</v>
      </c>
    </row>
    <row r="1852" spans="1:4">
      <c r="A1852">
        <v>1849</v>
      </c>
      <c r="B1852" t="str">
        <f>VLOOKUP(A1852,SOURCE!B:P,12,0)</f>
        <v>ITM_WS32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ITM_WS32                      1849   //JM BASE</v>
      </c>
    </row>
    <row r="1853" spans="1:4">
      <c r="A1853">
        <v>1850</v>
      </c>
      <c r="B1853" t="str">
        <f>VLOOKUP(A1853,SOURCE!B:P,12,0)</f>
        <v>ITM_WS64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ITM_WS64                      1850   //JM BASE</v>
      </c>
    </row>
    <row r="1854" spans="1:4">
      <c r="A1854">
        <v>1851</v>
      </c>
      <c r="B1854" t="str">
        <f>VLOOKUP(A1854,SOURCE!B:P,12,0)</f>
        <v>ITM_RI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ITM_RI                        1851   //JM ROUND</v>
      </c>
    </row>
    <row r="1855" spans="1:4">
      <c r="A1855">
        <v>1852</v>
      </c>
      <c r="B1855" t="str">
        <f>VLOOKUP(A1855,SOURCE!B:P,12,0)</f>
        <v>ITM_HASH_JM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ITM_HASH_JM                   1852</v>
      </c>
    </row>
    <row r="1856" spans="1:4">
      <c r="A1856">
        <v>1853</v>
      </c>
      <c r="B1856" t="str">
        <f>VLOOKUP(A1856,SOURCE!B:P,12,0)</f>
        <v>ITM_GRF_X0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ITM_GRF_X0                    1853   //JM GRAPH</v>
      </c>
    </row>
    <row r="1857" spans="1:4">
      <c r="A1857">
        <v>1854</v>
      </c>
      <c r="B1857" t="str">
        <f>VLOOKUP(A1857,SOURCE!B:P,12,0)</f>
        <v>ITM_GRF_X1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ITM_GRF_X1                    1854   //JM GRAPH</v>
      </c>
    </row>
    <row r="1858" spans="1:4">
      <c r="A1858">
        <v>1855</v>
      </c>
      <c r="B1858" t="str">
        <f>VLOOKUP(A1858,SOURCE!B:P,12,0)</f>
        <v>ITM_GRF_Y0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ITM_GRF_Y0                    1855   //JM GRAPH</v>
      </c>
    </row>
    <row r="1859" spans="1:4">
      <c r="A1859">
        <v>1856</v>
      </c>
      <c r="B1859" t="str">
        <f>VLOOKUP(A1859,SOURCE!B:P,12,0)</f>
        <v>ITM_GRF_Y1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ITM_GRF_Y1                    1856   //JM GRAPH</v>
      </c>
    </row>
    <row r="1860" spans="1:4">
      <c r="A1860">
        <v>1857</v>
      </c>
      <c r="B1860" t="str">
        <f>VLOOKUP(A1860,SOURCE!B:P,12,0)</f>
        <v>ITM_GRF_DX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ITM_GRF_DX                    1857   //JM GRAPH</v>
      </c>
    </row>
    <row r="1861" spans="1:4">
      <c r="A1861">
        <v>1858</v>
      </c>
      <c r="B1861" t="str">
        <f>VLOOKUP(A1861,SOURCE!B:P,12,0)</f>
        <v>ITM_GRF_DY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ITM_GRF_DY                    1858   //JM GRAPH</v>
      </c>
    </row>
    <row r="1862" spans="1:4">
      <c r="A1862">
        <v>1859</v>
      </c>
      <c r="B1862" t="str">
        <f>VLOOKUP(A1862,SOURCE!B:P,12,0)</f>
        <v>ITM_GRF_HLP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ITM_GRF_HLP                   1859   //JM GRAPH</v>
      </c>
    </row>
    <row r="1863" spans="1:4">
      <c r="A1863">
        <v>1860</v>
      </c>
      <c r="B1863" t="str">
        <f>VLOOKUP(A1863,SOURCE!B:P,12,0)</f>
        <v>ITM_DEMO1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ITM_DEMO1                     1860   //JM USER</v>
      </c>
    </row>
    <row r="1864" spans="1:4">
      <c r="A1864">
        <v>1861</v>
      </c>
      <c r="B1864" t="str">
        <f>VLOOKUP(A1864,SOURCE!B:P,12,0)</f>
        <v>ITM_DEMO2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ITM_DEMO2                     1861   //JM USER</v>
      </c>
    </row>
    <row r="1865" spans="1:4">
      <c r="A1865">
        <v>1862</v>
      </c>
      <c r="B1865" t="str">
        <f>VLOOKUP(A1865,SOURCE!B:P,12,0)</f>
        <v>ITM_DEMO3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ITM_DEMO3                     1862   //JM USER</v>
      </c>
    </row>
    <row r="1866" spans="1:4">
      <c r="A1866">
        <v>1863</v>
      </c>
      <c r="B1866" t="str">
        <f>VLOOKUP(A1866,SOURCE!B:P,12,0)</f>
        <v>ITM_DEMO4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ITM_DEMO4                     1863   //JM USER</v>
      </c>
    </row>
    <row r="1867" spans="1:4">
      <c r="A1867">
        <v>1864</v>
      </c>
      <c r="B1867" t="str">
        <f>VLOOKUP(A1867,SOURCE!B:P,12,0)</f>
        <v>ITM_DEMO5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ITM_DEMO5                     1864   //JM USER</v>
      </c>
    </row>
    <row r="1868" spans="1:4">
      <c r="A1868">
        <v>1865</v>
      </c>
      <c r="B1868" t="str">
        <f>VLOOKUP(A1868,SOURCE!B:P,12,0)</f>
        <v>ITM_DEMO6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ITM_DEMO6                     1865   //JM USER</v>
      </c>
    </row>
    <row r="1869" spans="1:4">
      <c r="A1869">
        <v>1866</v>
      </c>
      <c r="B1869" t="str">
        <f>VLOOKUP(A1869,SOURCE!B:P,12,0)</f>
        <v>ITM_LISTXY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ITM_LISTXY                    1866   //JMSTAT</v>
      </c>
    </row>
    <row r="1870" spans="1:4">
      <c r="A1870">
        <v>1867</v>
      </c>
      <c r="B1870" t="str">
        <f>VLOOKUP(A1870,SOURCE!B:P,12,0)</f>
        <v>ITM_EXTX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ITM_EXTX                      1867</v>
      </c>
    </row>
    <row r="1871" spans="1:4">
      <c r="A1871">
        <v>1868</v>
      </c>
      <c r="B1871" t="str">
        <f>VLOOKUP(A1871,SOURCE!B:P,12,0)</f>
        <v>ITM_EXTY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ITM_EXTY                      1868</v>
      </c>
    </row>
    <row r="1872" spans="1:4">
      <c r="A1872">
        <v>1869</v>
      </c>
      <c r="B1872" t="str">
        <f>VLOOKUP(A1872,SOURCE!B:P,12,0)</f>
        <v>ITM_SH_ERPN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ITM_SH_ERPN                   1869   //JM SHOW</v>
      </c>
    </row>
    <row r="1873" spans="1:4">
      <c r="A1873">
        <v>1870</v>
      </c>
      <c r="B1873" t="str">
        <f>VLOOKUP(A1873,SOURCE!B:P,12,0)</f>
        <v>ITM_SYS_FREE_RAM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ITM_SYS_FREE_RAM              1870   //dr</v>
      </c>
    </row>
    <row r="1874" spans="1:4">
      <c r="A1874">
        <v>1871</v>
      </c>
      <c r="B1874" t="str">
        <f>VLOOKUP(A1874,SOURCE!B:P,12,0)</f>
        <v>MNU_INL_TST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MNU_INL_TST                   1871   //INLINE_TEST</v>
      </c>
    </row>
    <row r="1875" spans="1:4">
      <c r="A1875">
        <v>1872</v>
      </c>
      <c r="B1875" t="str">
        <f>VLOOKUP(A1875,SOURCE!B:P,12,0)</f>
        <v>ITM_TEST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ITM_TEST                      1872   //INLINE_TEST</v>
      </c>
    </row>
    <row r="1876" spans="1:4">
      <c r="A1876">
        <v>1873</v>
      </c>
      <c r="B1876" t="str">
        <f>VLOOKUP(A1876,SOURCE!B:P,12,0)</f>
        <v>ITM_GET_TEST_BS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ITM_GET_TEST_BS               1873   //INLINE_TEST</v>
      </c>
    </row>
    <row r="1877" spans="1:4">
      <c r="A1877">
        <v>1874</v>
      </c>
      <c r="B1877" t="str">
        <f>VLOOKUP(A1877,SOURCE!B:P,12,0)</f>
        <v>ITM_SET_TEST_BS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ITM_SET_TEST_BS               1874   //INLINE_TEST</v>
      </c>
    </row>
    <row r="1878" spans="1:4">
      <c r="A1878">
        <v>1875</v>
      </c>
      <c r="B1878" t="str">
        <f>VLOOKUP(A1878,SOURCE!B:P,12,0)</f>
        <v>ITM_INP_DEF_DP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ITM_INP_DEF_DP                1875   //JM INPUT DEFAULT</v>
      </c>
    </row>
    <row r="1879" spans="1:4">
      <c r="A1879">
        <v>1876</v>
      </c>
      <c r="B1879" t="str">
        <f>VLOOKUP(A1879,SOURCE!B:P,12,0)</f>
        <v>ITM_SH_INP_DEF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ITM_SH_INP_DEF                1876   //JM INPUT DEFAULT</v>
      </c>
    </row>
    <row r="1880" spans="1:4">
      <c r="A1880">
        <v>1877</v>
      </c>
      <c r="B1880" t="str">
        <f>VLOOKUP(A1880,SOURCE!B:P,12,0)</f>
        <v>ITM_INP_DEF_CPXDP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ITM_INP_DEF_CPXDP             1877   //JM INPUT DEFAULT</v>
      </c>
    </row>
    <row r="1881" spans="1:4">
      <c r="A1881">
        <v>1878</v>
      </c>
      <c r="B1881" t="str">
        <f>VLOOKUP(A1881,SOURCE!B:P,12,0)</f>
        <v>ITM_INP_DEF_SI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ITM_INP_DEF_SI                1878   //JM INPUT DEFAULT</v>
      </c>
    </row>
    <row r="1882" spans="1:4">
      <c r="A1882">
        <v>1879</v>
      </c>
      <c r="B1882" t="str">
        <f>VLOOKUP(A1882,SOURCE!B:P,12,0)</f>
        <v>ITM_INP_DEF_LI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ITM_INP_DEF_LI                1879   //JM INPUT DEFAULT</v>
      </c>
    </row>
    <row r="1883" spans="1:4">
      <c r="A1883">
        <v>1880</v>
      </c>
      <c r="B1883" t="str">
        <f>VLOOKUP(A1883,SOURCE!B:P,12,0)</f>
        <v>ITM_USER_V43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ITM_USER_V43                  1880   //V43</v>
      </c>
    </row>
    <row r="1884" spans="1:4">
      <c r="A1884">
        <v>1881</v>
      </c>
      <c r="B1884" t="str">
        <f>VLOOKUP(A1884,SOURCE!B:P,12,0)</f>
        <v>KEY_fg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KEY_fg                        1881</v>
      </c>
    </row>
    <row r="1885" spans="1:4">
      <c r="A1885">
        <v>1882</v>
      </c>
      <c r="B1885" t="str">
        <f>VLOOKUP(A1885,SOURCE!B:P,12,0)</f>
        <v>ITM_USER_DEFAULTS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ITM_USER_DEFAULTS             1882   //JM USER</v>
      </c>
    </row>
    <row r="1886" spans="1:4">
      <c r="A1886">
        <v>1883</v>
      </c>
      <c r="B1886" t="str">
        <f>VLOOKUP(A1886,SOURCE!B:P,12,0)</f>
        <v>ITM_USER_COMPLEX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ITM_USER_COMPLEX              1883   //JM USER</v>
      </c>
    </row>
    <row r="1887" spans="1:4">
      <c r="A1887">
        <v>1884</v>
      </c>
      <c r="B1887" t="str">
        <f>VLOOKUP(A1887,SOURCE!B:P,12,0)</f>
        <v>ITM_USER_SHIFTS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ITM_USER_SHIFTS               1884   //JM USER</v>
      </c>
    </row>
    <row r="1888" spans="1:4">
      <c r="A1888">
        <v>1885</v>
      </c>
      <c r="B1888" t="str">
        <f>VLOOKUP(A1888,SOURCE!B:P,12,0)</f>
        <v>ITM_USER_RESET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ITM_USER_RESET                1885   //JM USER</v>
      </c>
    </row>
    <row r="1889" spans="1:4">
      <c r="A1889">
        <v>1886</v>
      </c>
      <c r="B1889" t="str">
        <f>VLOOKUP(A1889,SOURCE!B:P,12,0)</f>
        <v>ITM_U_KEY_USER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ITM_U_KEY_USER                1886   //JM USER</v>
      </c>
    </row>
    <row r="1890" spans="1:4">
      <c r="A1890">
        <v>1887</v>
      </c>
      <c r="B1890" t="str">
        <f>VLOOKUP(A1890,SOURCE!B:P,12,0)</f>
        <v>ITM_U_KEY_CC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ITM_U_KEY_CC                  1887   //JM USER</v>
      </c>
    </row>
    <row r="1891" spans="1:4">
      <c r="A1891">
        <v>1888</v>
      </c>
      <c r="B1891" t="str">
        <f>VLOOKUP(A1891,SOURCE!B:P,12,0)</f>
        <v>ITM_U_KEY_MM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ITM_U_KEY_MM                  1888   //JM USER</v>
      </c>
    </row>
    <row r="1892" spans="1:4">
      <c r="A1892">
        <v>1889</v>
      </c>
      <c r="B1892" t="str">
        <f>VLOOKUP(A1892,SOURCE!B:P,12,0)</f>
        <v>ITM_U_KEY_SIGMA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ITM_U_KEY_SIGMA               1889   //JM USER</v>
      </c>
    </row>
    <row r="1893" spans="1:4">
      <c r="A1893">
        <v>1890</v>
      </c>
      <c r="B1893" t="str">
        <f>VLOOKUP(A1893,SOURCE!B:P,12,0)</f>
        <v>ITM_U_KEY_PRGM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ITM_U_KEY_PRGM                1890   //JM USER</v>
      </c>
    </row>
    <row r="1894" spans="1:4">
      <c r="A1894">
        <v>1891</v>
      </c>
      <c r="B1894" t="str">
        <f>VLOOKUP(A1894,SOURCE!B:P,12,0)</f>
        <v>ITM_U_KEY_ALPHA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ITM_U_KEY_ALPHA               1891   //JM USER</v>
      </c>
    </row>
    <row r="1895" spans="1:4">
      <c r="A1895">
        <v>1892</v>
      </c>
      <c r="B1895" t="str">
        <f>VLOOKUP(A1895,SOURCE!B:P,12,0)</f>
        <v>ITM_SH_NORM_E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ITM_SH_NORM_E                 1892   //JM USER NORMAL</v>
      </c>
    </row>
    <row r="1896" spans="1:4">
      <c r="A1896">
        <v>1893</v>
      </c>
      <c r="B1896" t="str">
        <f>VLOOKUP(A1896,SOURCE!B:P,12,0)</f>
        <v>ITM_JM_ASN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ITM_JM_ASN                    1893   //JM ASSIGN</v>
      </c>
    </row>
    <row r="1897" spans="1:4">
      <c r="A1897">
        <v>1894</v>
      </c>
      <c r="B1897" t="str">
        <f>VLOOKUP(A1897,SOURCE!B:P,12,0)</f>
        <v>ITM_JM_SEEK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ITM_JM_SEEK                   1894   //JM ASSIGN</v>
      </c>
    </row>
    <row r="1898" spans="1:4">
      <c r="A1898">
        <v>1895</v>
      </c>
      <c r="B1898" t="str">
        <f>VLOOKUP(A1898,SOURCE!B:P,12,0)</f>
        <v>ITM_INP_DEF_43S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ITM_INP_DEF_43S               1895   //JM INPUT DEFAULT</v>
      </c>
    </row>
    <row r="1899" spans="1:4">
      <c r="A1899">
        <v>1896</v>
      </c>
      <c r="B1899" t="str">
        <f>VLOOKUP(A1899,SOURCE!B:P,12,0)</f>
        <v>ITM_XXEQ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ITM_XXEQ                      1896</v>
      </c>
    </row>
    <row r="1900" spans="1:4">
      <c r="A1900">
        <v>1897</v>
      </c>
      <c r="B1900" t="str">
        <f>VLOOKUP(A1900,SOURCE!B:P,12,0)</f>
        <v>ITM_USER_ALPHA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ITM_USER_ALPHA                1897   //JM USER</v>
      </c>
    </row>
    <row r="1901" spans="1:4">
      <c r="A1901">
        <v>1898</v>
      </c>
      <c r="B1901" t="str">
        <f>VLOOKUP(A1901,SOURCE!B:P,12,0)</f>
        <v>ITM_USER_GSHFT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ITM_USER_GSHFT                1898   //JM USER</v>
      </c>
    </row>
    <row r="1902" spans="1:4">
      <c r="A1902">
        <v>1899</v>
      </c>
      <c r="B1902" t="str">
        <f>VLOOKUP(A1902,SOURCE!B:P,12,0)</f>
        <v>ITM_USER_CC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ITM_USER_CC                   1899   //JM USER</v>
      </c>
    </row>
    <row r="1903" spans="1:4">
      <c r="A1903">
        <v>1900</v>
      </c>
      <c r="B1903" t="str">
        <f>VLOOKUP(A1903,SOURCE!B:P,12,0)</f>
        <v>ITM_USER_MYM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ITM_USER_MYM                  1900   //JM USER</v>
      </c>
    </row>
    <row r="1904" spans="1:4">
      <c r="A1904">
        <v>1901</v>
      </c>
      <c r="B1904" t="str">
        <f>VLOOKUP(A1904,SOURCE!B:P,12,0)</f>
        <v>ITM_USER_PRGM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ITM_USER_PRGM                 1901   //JM USER</v>
      </c>
    </row>
    <row r="1905" spans="1:4">
      <c r="A1905">
        <v>1902</v>
      </c>
      <c r="B1905" t="str">
        <f>VLOOKUP(A1905,SOURCE!B:P,12,0)</f>
        <v>ITM_USER_USER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ITM_USER_USER                 1902   //JM USER</v>
      </c>
    </row>
    <row r="1906" spans="1:4">
      <c r="A1906">
        <v>1903</v>
      </c>
      <c r="B1906" t="str">
        <f>VLOOKUP(A1906,SOURCE!B:P,12,0)</f>
        <v>ITM_USER_SIGMAPLUS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ITM_USER_SIGMAPLUS            1903   //JM USER</v>
      </c>
    </row>
    <row r="1907" spans="1:4">
      <c r="A1907">
        <v>1904</v>
      </c>
      <c r="B1907" t="str">
        <f>VLOOKUP(A1907,SOURCE!B:P,12,0)</f>
        <v>ITM_USER_V43MIN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ITM_USER_V43MIN               1904   //V43</v>
      </c>
    </row>
    <row r="1908" spans="1:4">
      <c r="A1908">
        <v>1905</v>
      </c>
      <c r="B1908" t="str">
        <f>VLOOKUP(A1908,SOURCE!B:P,12,0)</f>
        <v>ITM_USER_SHIFTS2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ITM_USER_SHIFTS2              1905   //V43</v>
      </c>
    </row>
    <row r="1909" spans="1:4">
      <c r="A1909">
        <v>1906</v>
      </c>
      <c r="B1909" t="str">
        <f>VLOOKUP(A1909,SOURCE!B:P,12,0)</f>
        <v>ITM_USER_HOME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ITM_USER_HOME                 1906   //JM USER</v>
      </c>
    </row>
    <row r="1910" spans="1:4">
      <c r="A1910">
        <v>1907</v>
      </c>
      <c r="B1910" t="str">
        <f>VLOOKUP(A1910,SOURCE!B:P,12,0)</f>
        <v>ITM_USER_WP43S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ITM_USER_WP43S                1907   //V43</v>
      </c>
    </row>
    <row r="1911" spans="1:4">
      <c r="A1911">
        <v>1908</v>
      </c>
      <c r="B1911" t="str">
        <f>VLOOKUP(A1911,SOURCE!B:P,12,0)</f>
        <v>ITM_USER_DM42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ITM_USER_DM42                 1908   //V43</v>
      </c>
    </row>
    <row r="1912" spans="1:4">
      <c r="A1912">
        <v>1909</v>
      </c>
      <c r="B1912" t="str">
        <f>VLOOKUP(A1912,SOURCE!B:P,12,0)</f>
        <v>ITM_USER_C43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ITM_USER_C43                  1909</v>
      </c>
    </row>
    <row r="1913" spans="1:4">
      <c r="A1913">
        <v>1910</v>
      </c>
      <c r="B1913" t="str">
        <f>VLOOKUP(A1913,SOURCE!B:P,12,0)</f>
        <v>ITM_GET_NORM_E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ITM_GET_NORM_E                1910   //JM USER NORMAL</v>
      </c>
    </row>
    <row r="1914" spans="1:4">
      <c r="A1914">
        <v>1911</v>
      </c>
      <c r="B1914" t="str">
        <f>VLOOKUP(A1914,SOURCE!B:P,12,0)</f>
        <v>MNU_GRAPH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MNU_GRAPH                     1911   //JM GRAPH</v>
      </c>
    </row>
    <row r="1915" spans="1:4">
      <c r="A1915">
        <v>1912</v>
      </c>
      <c r="B1915" t="str">
        <f>VLOOKUP(A1915,SOURCE!B:P,12,0)</f>
        <v>MNU_ASN_N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MNU_ASN_N                     1912   //JM USER NORMAL</v>
      </c>
    </row>
    <row r="1916" spans="1:4">
      <c r="A1916">
        <v>1913</v>
      </c>
      <c r="B1916" t="str">
        <f>VLOOKUP(A1916,SOURCE!B:P,12,0)</f>
        <v>MNU_HOME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MNU_HOME                      1913   //JM HOME</v>
      </c>
    </row>
    <row r="1917" spans="1:4">
      <c r="A1917">
        <v>1914</v>
      </c>
      <c r="B1917" t="str">
        <f>VLOOKUP(A1917,SOURCE!B:P,12,0)</f>
        <v>MNU_ALPHA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MNU_ALPHA                     1914   //JM ALPHA</v>
      </c>
    </row>
    <row r="1918" spans="1:4">
      <c r="A1918">
        <v>1915</v>
      </c>
      <c r="B1918" t="str">
        <f>VLOOKUP(A1918,SOURCE!B:P,12,0)</f>
        <v>MNU_BASE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MNU_BASE                      1915   //JM BASE</v>
      </c>
    </row>
    <row r="1919" spans="1:4">
      <c r="A1919">
        <v>1916</v>
      </c>
      <c r="B1919" t="str">
        <f>VLOOKUP(A1919,SOURCE!B:P,12,0)</f>
        <v>MNU_XEQ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MNU_XEQ                       1916   //JM EXEC</v>
      </c>
    </row>
    <row r="1920" spans="1:4">
      <c r="A1920">
        <v>1917</v>
      </c>
      <c r="B1920" t="str">
        <f>VLOOKUP(A1920,SOURCE!B:P,12,0)</f>
        <v>MNU_EE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MNU_EE                        1917   //JM EE</v>
      </c>
    </row>
    <row r="1921" spans="1:4">
      <c r="A1921">
        <v>1918</v>
      </c>
      <c r="B1921" t="str">
        <f>VLOOKUP(A1921,SOURCE!B:P,12,0)</f>
        <v>STAT_DEMO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STAT_DEMO                     1918   //LOAD STATS GRAPH</v>
      </c>
    </row>
    <row r="1922" spans="1:4">
      <c r="A1922">
        <v>1919</v>
      </c>
      <c r="B1922" t="str">
        <f>VLOOKUP(A1922,SOURCE!B:P,12,0)</f>
        <v>MNU_ASN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MNU_ASN                       1919   //JM USER</v>
      </c>
    </row>
    <row r="1923" spans="1:4">
      <c r="A1923">
        <v>1920</v>
      </c>
      <c r="B1923" t="str">
        <f>VLOOKUP(A1923,SOURCE!B:P,12,0)</f>
        <v>MNU_A_Z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MNU_A_Z                       1920   //  34</v>
      </c>
    </row>
    <row r="1924" spans="1:4">
      <c r="A1924">
        <v>1921</v>
      </c>
      <c r="B1924" t="str">
        <f>VLOOKUP(A1924,SOURCE!B:P,12,0)</f>
        <v>MNU_a_z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MNU_a_z                       1921   //  875</v>
      </c>
    </row>
    <row r="1925" spans="1:4">
      <c r="A1925">
        <v>1922</v>
      </c>
      <c r="B1925" t="str">
        <f>VLOOKUP(A1925,SOURCE!B:P,12,0)</f>
        <v>MNU_ST_GRAPH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MNU_ST_GRAPH                  1922   //JM USER</v>
      </c>
    </row>
    <row r="1926" spans="1:4">
      <c r="A1926">
        <v>1923</v>
      </c>
      <c r="B1926" t="str">
        <f>VLOOKUP(A1926,SOURCE!B:P,12,0)</f>
        <v>MNU_ASN_U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MNU_ASN_U                     1923   //V43</v>
      </c>
    </row>
    <row r="1927" spans="1:4">
      <c r="A1927">
        <v>1924</v>
      </c>
      <c r="B1927" t="str">
        <f>VLOOKUP(A1927,SOURCE!B:P,12,0)</f>
        <v>MNU_T_EDIT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MNU_T_EDIT                    1924</v>
      </c>
    </row>
    <row r="1928" spans="1:4">
      <c r="A1928">
        <v>1925</v>
      </c>
      <c r="B1928" t="str">
        <f>VLOOKUP(A1928,SOURCE!B:P,12,0)</f>
        <v>MNU_XXEQ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MNU_XXEQ                      1925</v>
      </c>
    </row>
    <row r="1929" spans="1:4">
      <c r="A1929">
        <v>1926</v>
      </c>
      <c r="B1929" t="str">
        <f>VLOOKUP(A1929,SOURCE!B:P,12,0)</f>
        <v>ITM_RNG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ITM_RNG                       1926   //JM RANGE</v>
      </c>
    </row>
    <row r="1930" spans="1:4">
      <c r="A1930">
        <v>1927</v>
      </c>
      <c r="B1930" t="str">
        <f>VLOOKUP(A1930,SOURCE!B:P,12,0)</f>
        <v>ITM_FLGSV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ITM_FLGSV                     1927</v>
      </c>
    </row>
    <row r="1931" spans="1:4">
      <c r="A1931">
        <v>1928</v>
      </c>
      <c r="B1931" t="str">
        <f>VLOOKUP(A1931,SOURCE!B:P,12,0)</f>
        <v>ITM_CPXI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ITM_CPXI                      1928</v>
      </c>
    </row>
    <row r="1932" spans="1:4">
      <c r="A1932">
        <v>1929</v>
      </c>
      <c r="B1932" t="str">
        <f>VLOOKUP(A1932,SOURCE!B:P,12,0)</f>
        <v>ITM_CPXJ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ITM_CPXJ                      1929</v>
      </c>
    </row>
    <row r="1933" spans="1:4">
      <c r="A1933">
        <v>1930</v>
      </c>
      <c r="B1933" t="str">
        <f>VLOOKUP(A1933,SOURCE!B:P,12,0)</f>
        <v>ITM_SSIZE4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ITM_SSIZE4                    1930</v>
      </c>
    </row>
    <row r="1934" spans="1:4">
      <c r="A1934">
        <v>1931</v>
      </c>
      <c r="B1934" t="str">
        <f>VLOOKUP(A1934,SOURCE!B:P,12,0)</f>
        <v>ITM_SSIZE8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ITM_SSIZE8                    1931</v>
      </c>
    </row>
    <row r="1935" spans="1:4">
      <c r="A1935">
        <v>1932</v>
      </c>
      <c r="B1935" t="str">
        <f>VLOOKUP(A1935,SOURCE!B:P,12,0)</f>
        <v>ITM_CB_SPCRES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ITM_CB_SPCRES                 1932</v>
      </c>
    </row>
    <row r="1936" spans="1:4">
      <c r="A1936">
        <v>1933</v>
      </c>
      <c r="B1936" t="str">
        <f>VLOOKUP(A1936,SOURCE!B:P,12,0)</f>
        <v>ITM_CFG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ITM_CFG                       1933   //JM Replacements</v>
      </c>
    </row>
    <row r="1937" spans="1:4">
      <c r="A1937">
        <v>1934</v>
      </c>
      <c r="B1937" t="str">
        <f>VLOOKUP(A1937,SOURCE!B:P,12,0)</f>
        <v>ITM_CLK12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ITM_CLK12                     1934   //JM Replacements</v>
      </c>
    </row>
    <row r="1938" spans="1:4">
      <c r="A1938">
        <v>1935</v>
      </c>
      <c r="B1938" t="str">
        <f>VLOOKUP(A1938,SOURCE!B:P,12,0)</f>
        <v>ITM_CLK24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ITM_CLK24                     1935   //JM Replacements</v>
      </c>
    </row>
    <row r="1939" spans="1:4">
      <c r="A1939">
        <v>1936</v>
      </c>
      <c r="B1939" t="str">
        <f>VLOOKUP(A1939,SOURCE!B:P,12,0)</f>
        <v>ITM_MULTCR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ITM_MULTCR                    1936</v>
      </c>
    </row>
    <row r="1940" spans="1:4">
      <c r="A1940">
        <v>1937</v>
      </c>
      <c r="B1940" t="str">
        <f>VLOOKUP(A1940,SOURCE!B:P,12,0)</f>
        <v>ITM_MULTDOT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ITM_MULTDOT                   1937</v>
      </c>
    </row>
    <row r="1941" spans="1:4">
      <c r="A1941">
        <v>1938</v>
      </c>
      <c r="B1941" t="str">
        <f>VLOOKUP(A1941,SOURCE!B:P,12,0)</f>
        <v>ITM_POLAR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ITM_POLAR                     1938   //JM Replacements</v>
      </c>
    </row>
    <row r="1942" spans="1:4">
      <c r="A1942">
        <v>1939</v>
      </c>
      <c r="B1942" t="str">
        <f>VLOOKUP(A1942,SOURCE!B:P,12,0)</f>
        <v>ITM_RDXCOM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ITM_RDXCOM                    1939   //JM Replacements</v>
      </c>
    </row>
    <row r="1943" spans="1:4">
      <c r="A1943">
        <v>1940</v>
      </c>
      <c r="B1943" t="str">
        <f>VLOOKUP(A1943,SOURCE!B:P,12,0)</f>
        <v>ITM_RDXPER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ITM_RDXPER                    1940   //JM Replacements</v>
      </c>
    </row>
    <row r="1944" spans="1:4">
      <c r="A1944">
        <v>1941</v>
      </c>
      <c r="B1944" t="str">
        <f>VLOOKUP(A1944,SOURCE!B:P,12,0)</f>
        <v>ITM_RECT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ITM_RECT                      1941   //JM Replacements</v>
      </c>
    </row>
    <row r="1945" spans="1:4">
      <c r="A1945">
        <v>1942</v>
      </c>
      <c r="B1945" t="str">
        <f>VLOOKUP(A1945,SOURCE!B:P,12,0)</f>
        <v>ITM_SCIOVR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ITM_SCIOVR                    1942   //JM Replacements</v>
      </c>
    </row>
    <row r="1946" spans="1:4">
      <c r="A1946">
        <v>1943</v>
      </c>
      <c r="B1946" t="str">
        <f>VLOOKUP(A1946,SOURCE!B:P,12,0)</f>
        <v>ITM_ENGOVR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ITM_ENGOVR                    1943   //JM Replacements</v>
      </c>
    </row>
    <row r="1947" spans="1:4">
      <c r="A1947">
        <v>1944</v>
      </c>
      <c r="B1947" t="str">
        <f>VLOOKUP(A1947,SOURCE!B:P,12,0)</f>
        <v>ITM_T_LEFT_ARROW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ITM_T_LEFT_ARROW              1944</v>
      </c>
    </row>
    <row r="1948" spans="1:4">
      <c r="A1948">
        <v>1945</v>
      </c>
      <c r="B1948" t="str">
        <f>VLOOKUP(A1948,SOURCE!B:P,12,0)</f>
        <v>ITM_T_RIGHT_ARROW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ITM_T_RIGHT_ARROW             1945</v>
      </c>
    </row>
    <row r="1949" spans="1:4">
      <c r="A1949">
        <v>1946</v>
      </c>
      <c r="B1949" t="str">
        <f>VLOOKUP(A1949,SOURCE!B:P,12,0)</f>
        <v>ITM_T_LLEFT_ARROW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ITM_T_LLEFT_ARROW             1946</v>
      </c>
    </row>
    <row r="1950" spans="1:4">
      <c r="A1950">
        <v>1947</v>
      </c>
      <c r="B1950" t="str">
        <f>VLOOKUP(A1950,SOURCE!B:P,12,0)</f>
        <v>ITM_T_RRIGHT_ARROW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ITM_T_RRIGHT_ARROW            1947</v>
      </c>
    </row>
    <row r="1951" spans="1:4">
      <c r="A1951">
        <v>1948</v>
      </c>
      <c r="B1951" t="str">
        <f>VLOOKUP(A1951,SOURCE!B:P,12,0)</f>
        <v>ITM_XNEW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ITM_XNEW                      1948</v>
      </c>
    </row>
    <row r="1952" spans="1:4">
      <c r="A1952">
        <v>1949</v>
      </c>
      <c r="B1952" t="str">
        <f>VLOOKUP(A1952,SOURCE!B:P,12,0)</f>
        <v>ITM_XEDIT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ITM_XEDIT                     1949</v>
      </c>
    </row>
    <row r="1953" spans="1:4">
      <c r="A1953">
        <v>1950</v>
      </c>
      <c r="B1953" t="str">
        <f>VLOOKUP(A1953,SOURCE!B:P,12,0)</f>
        <v>ITM_ms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ITM_ms                        1950   //JM DMS HMS</v>
      </c>
    </row>
    <row r="1954" spans="1:4">
      <c r="A1954">
        <v>1951</v>
      </c>
      <c r="B1954" t="str">
        <f>VLOOKUP(A1954,SOURCE!B:P,12,0)</f>
        <v>ITM_DEG2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ITM_DEG2                      1951</v>
      </c>
    </row>
    <row r="1955" spans="1:4">
      <c r="A1955">
        <v>1952</v>
      </c>
      <c r="B1955" t="str">
        <f>VLOOKUP(A1955,SOURCE!B:P,12,0)</f>
        <v>ITM_DMS2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ITM_DMS2                      1952</v>
      </c>
    </row>
    <row r="1956" spans="1:4">
      <c r="A1956">
        <v>1953</v>
      </c>
      <c r="B1956" t="str">
        <f>VLOOKUP(A1956,SOURCE!B:P,12,0)</f>
        <v>ITM_GRAD2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ITM_GRAD2                     1953</v>
      </c>
    </row>
    <row r="1957" spans="1:4">
      <c r="A1957">
        <v>1954</v>
      </c>
      <c r="B1957" t="str">
        <f>VLOOKUP(A1957,SOURCE!B:P,12,0)</f>
        <v>ITM_MULPI2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ITM_MULPI2                    1954</v>
      </c>
    </row>
    <row r="1958" spans="1:4">
      <c r="A1958">
        <v>1955</v>
      </c>
      <c r="B1958" t="str">
        <f>VLOOKUP(A1958,SOURCE!B:P,12,0)</f>
        <v>ITM_RAD2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ITM_RAD2                      1955</v>
      </c>
    </row>
    <row r="1959" spans="1:4">
      <c r="A1959">
        <v>1956</v>
      </c>
      <c r="B1959" t="str">
        <f>VLOOKUP(A1959,SOURCE!B:P,12,0)</f>
        <v>ITM_HMS2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ITM_HMS2                      1956</v>
      </c>
    </row>
    <row r="1960" spans="1:4">
      <c r="A1960">
        <v>1957</v>
      </c>
      <c r="B1960" t="str">
        <f>VLOOKUP(A1960,SOURCE!B:P,12,0)</f>
        <v>K_00U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K_00U                         1957   //JM USER MODE TEST</v>
      </c>
    </row>
    <row r="1961" spans="1:4">
      <c r="A1961">
        <v>1958</v>
      </c>
      <c r="B1961" t="str">
        <f>VLOOKUP(A1961,SOURCE!B:P,12,0)</f>
        <v>Kf00U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Kf00U                         1958   //JM USER MODE TEST</v>
      </c>
    </row>
    <row r="1962" spans="1:4">
      <c r="A1962">
        <v>1959</v>
      </c>
      <c r="B1962" t="str">
        <f>VLOOKUP(A1962,SOURCE!B:P,12,0)</f>
        <v>Kg00U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Kg00U                         1959   //JM USER MODE TEST</v>
      </c>
    </row>
    <row r="1963" spans="1:4">
      <c r="A1963">
        <v>1960</v>
      </c>
      <c r="B1963" t="str">
        <f>VLOOKUP(A1963,SOURCE!B:P,12,0)</f>
        <v>K_01U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K_01U                         1960   //JM USER MODE TEST</v>
      </c>
    </row>
    <row r="1964" spans="1:4">
      <c r="A1964">
        <v>1961</v>
      </c>
      <c r="B1964" t="str">
        <f>VLOOKUP(A1964,SOURCE!B:P,12,0)</f>
        <v>Kf01U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Kf01U                         1961   //JM USER MODE TEST</v>
      </c>
    </row>
    <row r="1965" spans="1:4">
      <c r="A1965">
        <v>1962</v>
      </c>
      <c r="B1965" t="str">
        <f>VLOOKUP(A1965,SOURCE!B:P,12,0)</f>
        <v>Kg01U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Kg01U                         1962   //JM USER MODE TEST</v>
      </c>
    </row>
    <row r="1966" spans="1:4">
      <c r="A1966">
        <v>1963</v>
      </c>
      <c r="B1966" t="str">
        <f>VLOOKUP(A1966,SOURCE!B:P,12,0)</f>
        <v>K_02U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K_02U                         1963   //JM USER MODE TEST</v>
      </c>
    </row>
    <row r="1967" spans="1:4">
      <c r="A1967">
        <v>1964</v>
      </c>
      <c r="B1967" t="str">
        <f>VLOOKUP(A1967,SOURCE!B:P,12,0)</f>
        <v>Kf02U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Kf02U                         1964   //JM USER MODE TEST</v>
      </c>
    </row>
    <row r="1968" spans="1:4">
      <c r="A1968">
        <v>1965</v>
      </c>
      <c r="B1968" t="str">
        <f>VLOOKUP(A1968,SOURCE!B:P,12,0)</f>
        <v>Kg02U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Kg02U                         1965   //JM USER MODE TEST</v>
      </c>
    </row>
    <row r="1969" spans="1:4">
      <c r="A1969">
        <v>1966</v>
      </c>
      <c r="B1969" t="str">
        <f>VLOOKUP(A1969,SOURCE!B:P,12,0)</f>
        <v>K_03U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K_03U                         1966   //JM USER MODE TEST</v>
      </c>
    </row>
    <row r="1970" spans="1:4">
      <c r="A1970">
        <v>1967</v>
      </c>
      <c r="B1970" t="str">
        <f>VLOOKUP(A1970,SOURCE!B:P,12,0)</f>
        <v>Kf03U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Kf03U                         1967   //JM USER MODE TEST</v>
      </c>
    </row>
    <row r="1971" spans="1:4">
      <c r="A1971">
        <v>1968</v>
      </c>
      <c r="B1971" t="str">
        <f>VLOOKUP(A1971,SOURCE!B:P,12,0)</f>
        <v>Kg03U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Kg03U                         1968   //JM USER MODE TEST</v>
      </c>
    </row>
    <row r="1972" spans="1:4">
      <c r="A1972">
        <v>1969</v>
      </c>
      <c r="B1972" t="str">
        <f>VLOOKUP(A1972,SOURCE!B:P,12,0)</f>
        <v>K_04U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K_04U                         1969   //JM USER MODE TEST</v>
      </c>
    </row>
    <row r="1973" spans="1:4">
      <c r="A1973">
        <v>1970</v>
      </c>
      <c r="B1973" t="str">
        <f>VLOOKUP(A1973,SOURCE!B:P,12,0)</f>
        <v>Kf04U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Kf04U                         1970   //JM USER MODE TEST</v>
      </c>
    </row>
    <row r="1974" spans="1:4">
      <c r="A1974">
        <v>1971</v>
      </c>
      <c r="B1974" t="str">
        <f>VLOOKUP(A1974,SOURCE!B:P,12,0)</f>
        <v>Kg04U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Kg04U                         1971   //JM USER MODE TEST</v>
      </c>
    </row>
    <row r="1975" spans="1:4">
      <c r="A1975">
        <v>1972</v>
      </c>
      <c r="B1975" t="str">
        <f>VLOOKUP(A1975,SOURCE!B:P,12,0)</f>
        <v>K_05U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K_05U                         1972   //JM USER MODE TEST</v>
      </c>
    </row>
    <row r="1976" spans="1:4">
      <c r="A1976">
        <v>1973</v>
      </c>
      <c r="B1976" t="str">
        <f>VLOOKUP(A1976,SOURCE!B:P,12,0)</f>
        <v>Kf05U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Kf05U                         1973   //JM USER MODE TEST</v>
      </c>
    </row>
    <row r="1977" spans="1:4">
      <c r="A1977">
        <v>1974</v>
      </c>
      <c r="B1977" t="str">
        <f>VLOOKUP(A1977,SOURCE!B:P,12,0)</f>
        <v>Kg05U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Kg05U                         1974   //JM USER MODE TEST</v>
      </c>
    </row>
    <row r="1978" spans="1:4">
      <c r="A1978">
        <v>1975</v>
      </c>
      <c r="B1978" t="str">
        <f>VLOOKUP(A1978,SOURCE!B:P,12,0)</f>
        <v>K_06U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K_06U                         1975   //JM USER MODE TEST</v>
      </c>
    </row>
    <row r="1979" spans="1:4">
      <c r="A1979">
        <v>1976</v>
      </c>
      <c r="B1979" t="str">
        <f>VLOOKUP(A1979,SOURCE!B:P,12,0)</f>
        <v>Kf06U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Kf06U                         1976   //JM USER MODE TEST</v>
      </c>
    </row>
    <row r="1980" spans="1:4">
      <c r="A1980">
        <v>1977</v>
      </c>
      <c r="B1980" t="str">
        <f>VLOOKUP(A1980,SOURCE!B:P,12,0)</f>
        <v>Kg06U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Kg06U                         1977   //JM USER MODE TEST</v>
      </c>
    </row>
    <row r="1981" spans="1:4">
      <c r="A1981">
        <v>1978</v>
      </c>
      <c r="B1981" t="str">
        <f>VLOOKUP(A1981,SOURCE!B:P,12,0)</f>
        <v>K_07U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K_07U                         1978   //JM USER MODE TEST</v>
      </c>
    </row>
    <row r="1982" spans="1:4">
      <c r="A1982">
        <v>1979</v>
      </c>
      <c r="B1982" t="str">
        <f>VLOOKUP(A1982,SOURCE!B:P,12,0)</f>
        <v>Kf07U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Kf07U                         1979   //JM USER MODE TEST</v>
      </c>
    </row>
    <row r="1983" spans="1:4">
      <c r="A1983">
        <v>1980</v>
      </c>
      <c r="B1983" t="str">
        <f>VLOOKUP(A1983,SOURCE!B:P,12,0)</f>
        <v>Kg07U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Kg07U                         1980   //JM USER MODE TEST</v>
      </c>
    </row>
    <row r="1984" spans="1:4">
      <c r="A1984">
        <v>1981</v>
      </c>
      <c r="B1984" t="str">
        <f>VLOOKUP(A1984,SOURCE!B:P,12,0)</f>
        <v>K_08U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K_08U                         1981   //JM USER MODE TEST</v>
      </c>
    </row>
    <row r="1985" spans="1:4">
      <c r="A1985">
        <v>1982</v>
      </c>
      <c r="B1985" t="str">
        <f>VLOOKUP(A1985,SOURCE!B:P,12,0)</f>
        <v>Kf08U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Kf08U                         1982   //JM USER MODE TEST</v>
      </c>
    </row>
    <row r="1986" spans="1:4">
      <c r="A1986">
        <v>1983</v>
      </c>
      <c r="B1986" t="str">
        <f>VLOOKUP(A1986,SOURCE!B:P,12,0)</f>
        <v>Kg08U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Kg08U                         1983   //JM USER MODE TEST</v>
      </c>
    </row>
    <row r="1987" spans="1:4">
      <c r="A1987">
        <v>1984</v>
      </c>
      <c r="B1987" t="str">
        <f>VLOOKUP(A1987,SOURCE!B:P,12,0)</f>
        <v>K_09U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K_09U                         1984   //JM USER MODE TEST</v>
      </c>
    </row>
    <row r="1988" spans="1:4">
      <c r="A1988">
        <v>1985</v>
      </c>
      <c r="B1988" t="str">
        <f>VLOOKUP(A1988,SOURCE!B:P,12,0)</f>
        <v>Kf09U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Kf09U                         1985   //JM USER MODE TEST</v>
      </c>
    </row>
    <row r="1989" spans="1:4">
      <c r="A1989">
        <v>1986</v>
      </c>
      <c r="B1989" t="str">
        <f>VLOOKUP(A1989,SOURCE!B:P,12,0)</f>
        <v>Kg09U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Kg09U                         1986   //JM USER MODE TEST</v>
      </c>
    </row>
    <row r="1990" spans="1:4">
      <c r="A1990">
        <v>1987</v>
      </c>
      <c r="B1990" t="str">
        <f>VLOOKUP(A1990,SOURCE!B:P,12,0)</f>
        <v>K_10U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K_10U                         1987   //JM USER MODE TEST</v>
      </c>
    </row>
    <row r="1991" spans="1:4">
      <c r="A1991">
        <v>1988</v>
      </c>
      <c r="B1991" t="str">
        <f>VLOOKUP(A1991,SOURCE!B:P,12,0)</f>
        <v>Kf10U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Kf10U                         1988   //JM USER MODE TEST</v>
      </c>
    </row>
    <row r="1992" spans="1:4">
      <c r="A1992">
        <v>1989</v>
      </c>
      <c r="B1992" t="str">
        <f>VLOOKUP(A1992,SOURCE!B:P,12,0)</f>
        <v>Kg10U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Kg10U                         1989   //JM USER MODE TEST</v>
      </c>
    </row>
    <row r="1993" spans="1:4">
      <c r="A1993">
        <v>1990</v>
      </c>
      <c r="B1993" t="str">
        <f>VLOOKUP(A1993,SOURCE!B:P,12,0)</f>
        <v>K_11U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K_11U                         1990   //JM USER MODE TEST</v>
      </c>
    </row>
    <row r="1994" spans="1:4">
      <c r="A1994">
        <v>1991</v>
      </c>
      <c r="B1994" t="str">
        <f>VLOOKUP(A1994,SOURCE!B:P,12,0)</f>
        <v>Kf11U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Kf11U                         1991   //JM USER MODE TEST</v>
      </c>
    </row>
    <row r="1995" spans="1:4">
      <c r="A1995">
        <v>1992</v>
      </c>
      <c r="B1995" t="str">
        <f>VLOOKUP(A1995,SOURCE!B:P,12,0)</f>
        <v>Kg11U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Kg11U                         1992   //JM USER MODE TEST</v>
      </c>
    </row>
    <row r="1996" spans="1:4">
      <c r="A1996">
        <v>1993</v>
      </c>
      <c r="B1996" t="str">
        <f>VLOOKUP(A1996,SOURCE!B:P,12,0)</f>
        <v>K_12U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K_12U                         1993   //JM USER MODE TEST</v>
      </c>
    </row>
    <row r="1997" spans="1:4">
      <c r="A1997">
        <v>1994</v>
      </c>
      <c r="B1997" t="str">
        <f>VLOOKUP(A1997,SOURCE!B:P,12,0)</f>
        <v>Kf12U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Kf12U                         1994   //JM USER MODE TEST</v>
      </c>
    </row>
    <row r="1998" spans="1:4">
      <c r="A1998">
        <v>1995</v>
      </c>
      <c r="B1998" t="str">
        <f>VLOOKUP(A1998,SOURCE!B:P,12,0)</f>
        <v>Kg12U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Kg12U                         1995   //JM USER MODE TEST</v>
      </c>
    </row>
    <row r="1999" spans="1:4">
      <c r="A1999">
        <v>1996</v>
      </c>
      <c r="B1999" t="str">
        <f>VLOOKUP(A1999,SOURCE!B:P,12,0)</f>
        <v>K_13U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K_13U                         1996   //JM USER MODE TEST</v>
      </c>
    </row>
    <row r="2000" spans="1:4">
      <c r="A2000">
        <v>1997</v>
      </c>
      <c r="B2000" t="str">
        <f>VLOOKUP(A2000,SOURCE!B:P,12,0)</f>
        <v>Kf13U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Kf13U                         1997   //JM USER MODE TEST</v>
      </c>
    </row>
    <row r="2001" spans="1:4">
      <c r="A2001">
        <v>1998</v>
      </c>
      <c r="B2001" t="str">
        <f>VLOOKUP(A2001,SOURCE!B:P,12,0)</f>
        <v>Kg13U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Kg13U                         1998   //JM USER MODE TEST</v>
      </c>
    </row>
    <row r="2002" spans="1:4">
      <c r="A2002">
        <v>1999</v>
      </c>
      <c r="B2002" t="str">
        <f>VLOOKUP(A2002,SOURCE!B:P,12,0)</f>
        <v>K_14U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K_14U                         1999   //JM USER MODE TEST</v>
      </c>
    </row>
    <row r="2003" spans="1:4">
      <c r="A2003">
        <v>2000</v>
      </c>
      <c r="B2003" t="str">
        <f>VLOOKUP(A2003,SOURCE!B:P,12,0)</f>
        <v>Kf14U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Kf14U                         2000   //JM USER MODE TEST</v>
      </c>
    </row>
    <row r="2004" spans="1:4">
      <c r="A2004">
        <v>2001</v>
      </c>
      <c r="B2004" t="str">
        <f>VLOOKUP(A2004,SOURCE!B:P,12,0)</f>
        <v>Kg14U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Kg14U                         2001   //JM USER MODE TEST</v>
      </c>
    </row>
    <row r="2005" spans="1:4">
      <c r="A2005">
        <v>2002</v>
      </c>
      <c r="B2005" t="str">
        <f>VLOOKUP(A2005,SOURCE!B:P,12,0)</f>
        <v>K_15U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K_15U                         2002   //JM USER MODE TEST</v>
      </c>
    </row>
    <row r="2006" spans="1:4">
      <c r="A2006">
        <v>2003</v>
      </c>
      <c r="B2006" t="str">
        <f>VLOOKUP(A2006,SOURCE!B:P,12,0)</f>
        <v>Kf15U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Kf15U                         2003   //JM USER MODE TEST</v>
      </c>
    </row>
    <row r="2007" spans="1:4">
      <c r="A2007">
        <v>2004</v>
      </c>
      <c r="B2007" t="str">
        <f>VLOOKUP(A2007,SOURCE!B:P,12,0)</f>
        <v>Kg15U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Kg15U                         2004   //JM USER MODE TEST</v>
      </c>
    </row>
    <row r="2008" spans="1:4">
      <c r="A2008">
        <v>2005</v>
      </c>
      <c r="B2008" t="str">
        <f>VLOOKUP(A2008,SOURCE!B:P,12,0)</f>
        <v>K_16U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K_16U                         2005   //JM USER MODE TEST</v>
      </c>
    </row>
    <row r="2009" spans="1:4">
      <c r="A2009">
        <v>2006</v>
      </c>
      <c r="B2009" t="str">
        <f>VLOOKUP(A2009,SOURCE!B:P,12,0)</f>
        <v>Kf16U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Kf16U                         2006   //JM USER MODE TEST</v>
      </c>
    </row>
    <row r="2010" spans="1:4">
      <c r="A2010">
        <v>2007</v>
      </c>
      <c r="B2010" t="str">
        <f>VLOOKUP(A2010,SOURCE!B:P,12,0)</f>
        <v>Kg16U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Kg16U                         2007   //JM USER MODE TEST</v>
      </c>
    </row>
    <row r="2011" spans="1:4">
      <c r="A2011">
        <v>2008</v>
      </c>
      <c r="B2011" t="str">
        <f>VLOOKUP(A2011,SOURCE!B:P,12,0)</f>
        <v>K_17U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K_17U                         2008   //JM USER MODE TEST</v>
      </c>
    </row>
    <row r="2012" spans="1:4">
      <c r="A2012">
        <v>2009</v>
      </c>
      <c r="B2012" t="str">
        <f>VLOOKUP(A2012,SOURCE!B:P,12,0)</f>
        <v>Kf17U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Kf17U                         2009   //JM USER MODE TEST</v>
      </c>
    </row>
    <row r="2013" spans="1:4">
      <c r="A2013">
        <v>2010</v>
      </c>
      <c r="B2013" t="str">
        <f>VLOOKUP(A2013,SOURCE!B:P,12,0)</f>
        <v>Kg17U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Kg17U                         2010   //JM USER MODE TEST</v>
      </c>
    </row>
    <row r="2014" spans="1:4">
      <c r="A2014">
        <v>2011</v>
      </c>
      <c r="B2014" t="str">
        <f>VLOOKUP(A2014,SOURCE!B:P,12,0)</f>
        <v>K_18U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K_18U                         2011   //JM USER MODE TEST</v>
      </c>
    </row>
    <row r="2015" spans="1:4">
      <c r="A2015">
        <v>2012</v>
      </c>
      <c r="B2015" t="str">
        <f>VLOOKUP(A2015,SOURCE!B:P,12,0)</f>
        <v>Kf18U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Kf18U                         2012   //JM USER MODE TEST</v>
      </c>
    </row>
    <row r="2016" spans="1:4">
      <c r="A2016">
        <v>2013</v>
      </c>
      <c r="B2016" t="str">
        <f>VLOOKUP(A2016,SOURCE!B:P,12,0)</f>
        <v>Kg18U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Kg18U                         2013   //JM USER MODE TEST</v>
      </c>
    </row>
    <row r="2017" spans="1:4">
      <c r="A2017">
        <v>2014</v>
      </c>
      <c r="B2017" t="str">
        <f>VLOOKUP(A2017,SOURCE!B:P,12,0)</f>
        <v>K_19U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K_19U                         2014   //JM USER MODE TEST</v>
      </c>
    </row>
    <row r="2018" spans="1:4">
      <c r="A2018">
        <v>2015</v>
      </c>
      <c r="B2018" t="str">
        <f>VLOOKUP(A2018,SOURCE!B:P,12,0)</f>
        <v>Kf19U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Kf19U                         2015   //JM USER MODE TEST</v>
      </c>
    </row>
    <row r="2019" spans="1:4">
      <c r="A2019">
        <v>2016</v>
      </c>
      <c r="B2019" t="str">
        <f>VLOOKUP(A2019,SOURCE!B:P,12,0)</f>
        <v>Kg19U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Kg19U                         2016   //JM USER MODE TEST</v>
      </c>
    </row>
    <row r="2020" spans="1:4">
      <c r="A2020">
        <v>2017</v>
      </c>
      <c r="B2020" t="str">
        <f>VLOOKUP(A2020,SOURCE!B:P,12,0)</f>
        <v>K_20U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K_20U                         2017   //JM USER MODE TEST</v>
      </c>
    </row>
    <row r="2021" spans="1:4">
      <c r="A2021">
        <v>2018</v>
      </c>
      <c r="B2021" t="str">
        <f>VLOOKUP(A2021,SOURCE!B:P,12,0)</f>
        <v>Kf20U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Kf20U                         2018   //JM USER MODE TEST</v>
      </c>
    </row>
    <row r="2022" spans="1:4">
      <c r="A2022">
        <v>2019</v>
      </c>
      <c r="B2022" t="str">
        <f>VLOOKUP(A2022,SOURCE!B:P,12,0)</f>
        <v>Kg20U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Kg20U                         2019   //JM USER MODE TEST</v>
      </c>
    </row>
    <row r="2023" spans="1:4">
      <c r="A2023">
        <v>2020</v>
      </c>
      <c r="B2023" t="str">
        <f>VLOOKUP(A2023,SOURCE!B:P,12,0)</f>
        <v>K_21U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K_21U                         2020   //JM USER MODE TEST</v>
      </c>
    </row>
    <row r="2024" spans="1:4">
      <c r="A2024">
        <v>2021</v>
      </c>
      <c r="B2024" t="str">
        <f>VLOOKUP(A2024,SOURCE!B:P,12,0)</f>
        <v>Kf21U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Kf21U                         2021   //JM USER MODE TEST</v>
      </c>
    </row>
    <row r="2025" spans="1:4">
      <c r="A2025">
        <v>2022</v>
      </c>
      <c r="B2025" t="str">
        <f>VLOOKUP(A2025,SOURCE!B:P,12,0)</f>
        <v>Kg21U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Kg21U                         2022   //JM USER MODE TEST</v>
      </c>
    </row>
    <row r="2026" spans="1:4">
      <c r="A2026">
        <v>2023</v>
      </c>
      <c r="B2026" t="str">
        <f>VLOOKUP(A2026,SOURCE!B:P,12,0)</f>
        <v>K_22U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K_22U                         2023   //JM USER MODE TEST</v>
      </c>
    </row>
    <row r="2027" spans="1:4">
      <c r="A2027">
        <v>2024</v>
      </c>
      <c r="B2027" t="str">
        <f>VLOOKUP(A2027,SOURCE!B:P,12,0)</f>
        <v>Kf22U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Kf22U                         2024   //JM USER MODE TEST</v>
      </c>
    </row>
    <row r="2028" spans="1:4">
      <c r="A2028">
        <v>2025</v>
      </c>
      <c r="B2028" t="str">
        <f>VLOOKUP(A2028,SOURCE!B:P,12,0)</f>
        <v>Kg22U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Kg22U                         2025   //JM USER MODE TEST</v>
      </c>
    </row>
    <row r="2029" spans="1:4">
      <c r="A2029">
        <v>2026</v>
      </c>
      <c r="B2029" t="str">
        <f>VLOOKUP(A2029,SOURCE!B:P,12,0)</f>
        <v>K_23U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K_23U                         2026   //JM USER MODE TEST</v>
      </c>
    </row>
    <row r="2030" spans="1:4">
      <c r="A2030">
        <v>2027</v>
      </c>
      <c r="B2030" t="str">
        <f>VLOOKUP(A2030,SOURCE!B:P,12,0)</f>
        <v>Kf23U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Kf23U                         2027   //JM USER MODE TEST</v>
      </c>
    </row>
    <row r="2031" spans="1:4">
      <c r="A2031">
        <v>2028</v>
      </c>
      <c r="B2031" t="str">
        <f>VLOOKUP(A2031,SOURCE!B:P,12,0)</f>
        <v>Kg23U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Kg23U                         2028   //JM USER MODE TEST</v>
      </c>
    </row>
    <row r="2032" spans="1:4">
      <c r="A2032">
        <v>2029</v>
      </c>
      <c r="B2032" t="str">
        <f>VLOOKUP(A2032,SOURCE!B:P,12,0)</f>
        <v>K_24U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K_24U                         2029   //JM USER MODE TEST</v>
      </c>
    </row>
    <row r="2033" spans="1:4">
      <c r="A2033">
        <v>2030</v>
      </c>
      <c r="B2033" t="str">
        <f>VLOOKUP(A2033,SOURCE!B:P,12,0)</f>
        <v>Kf24U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Kf24U                         2030   //JM USER MODE TEST</v>
      </c>
    </row>
    <row r="2034" spans="1:4">
      <c r="A2034">
        <v>2031</v>
      </c>
      <c r="B2034" t="str">
        <f>VLOOKUP(A2034,SOURCE!B:P,12,0)</f>
        <v>Kg24U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Kg24U                         2031   //JM USER MODE TEST</v>
      </c>
    </row>
    <row r="2035" spans="1:4">
      <c r="A2035">
        <v>2032</v>
      </c>
      <c r="B2035" t="str">
        <f>VLOOKUP(A2035,SOURCE!B:P,12,0)</f>
        <v>K_25U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K_25U                         2032   //JM USER MODE TEST</v>
      </c>
    </row>
    <row r="2036" spans="1:4">
      <c r="A2036">
        <v>2033</v>
      </c>
      <c r="B2036" t="str">
        <f>VLOOKUP(A2036,SOURCE!B:P,12,0)</f>
        <v>Kf25U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Kf25U                         2033   //JM USER MODE TEST</v>
      </c>
    </row>
    <row r="2037" spans="1:4">
      <c r="A2037">
        <v>2034</v>
      </c>
      <c r="B2037" t="str">
        <f>VLOOKUP(A2037,SOURCE!B:P,12,0)</f>
        <v>Kg25U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Kg25U                         2034   //JM USER MODE TEST</v>
      </c>
    </row>
    <row r="2038" spans="1:4">
      <c r="A2038">
        <v>2035</v>
      </c>
      <c r="B2038" t="str">
        <f>VLOOKUP(A2038,SOURCE!B:P,12,0)</f>
        <v>K_26U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K_26U                         2035   //JM USER MODE TEST</v>
      </c>
    </row>
    <row r="2039" spans="1:4">
      <c r="A2039">
        <v>2036</v>
      </c>
      <c r="B2039" t="str">
        <f>VLOOKUP(A2039,SOURCE!B:P,12,0)</f>
        <v>Kf26U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Kf26U                         2036   //JM USER MODE TEST</v>
      </c>
    </row>
    <row r="2040" spans="1:4">
      <c r="A2040">
        <v>2037</v>
      </c>
      <c r="B2040" t="str">
        <f>VLOOKUP(A2040,SOURCE!B:P,12,0)</f>
        <v>Kg26U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Kg26U                         2037   //JM USER MODE TEST</v>
      </c>
    </row>
    <row r="2041" spans="1:4">
      <c r="A2041">
        <v>2038</v>
      </c>
      <c r="B2041" t="str">
        <f>VLOOKUP(A2041,SOURCE!B:P,12,0)</f>
        <v>K_27U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K_27U                         2038   //JM USER MODE TEST</v>
      </c>
    </row>
    <row r="2042" spans="1:4">
      <c r="A2042">
        <v>2039</v>
      </c>
      <c r="B2042" t="str">
        <f>VLOOKUP(A2042,SOURCE!B:P,12,0)</f>
        <v>Kf27U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Kf27U                         2039   //JM USER MODE TEST</v>
      </c>
    </row>
    <row r="2043" spans="1:4">
      <c r="A2043">
        <v>2040</v>
      </c>
      <c r="B2043" t="str">
        <f>VLOOKUP(A2043,SOURCE!B:P,12,0)</f>
        <v>Kg27U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Kg27U                         2040   //JM USER MODE TEST</v>
      </c>
    </row>
    <row r="2044" spans="1:4">
      <c r="A2044">
        <v>2041</v>
      </c>
      <c r="B2044" t="str">
        <f>VLOOKUP(A2044,SOURCE!B:P,12,0)</f>
        <v>K_28U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K_28U                         2041   //JM USER MODE TEST</v>
      </c>
    </row>
    <row r="2045" spans="1:4">
      <c r="A2045">
        <v>2042</v>
      </c>
      <c r="B2045" t="str">
        <f>VLOOKUP(A2045,SOURCE!B:P,12,0)</f>
        <v>Kf28U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Kf28U                         2042   //JM USER MODE TEST</v>
      </c>
    </row>
    <row r="2046" spans="1:4">
      <c r="A2046">
        <v>2043</v>
      </c>
      <c r="B2046" t="str">
        <f>VLOOKUP(A2046,SOURCE!B:P,12,0)</f>
        <v>Kg28U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Kg28U                         2043   //JM USER MODE TEST</v>
      </c>
    </row>
    <row r="2047" spans="1:4">
      <c r="A2047">
        <v>2044</v>
      </c>
      <c r="B2047" t="str">
        <f>VLOOKUP(A2047,SOURCE!B:P,12,0)</f>
        <v>K_29U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K_29U                         2044   //JM USER MODE TEST</v>
      </c>
    </row>
    <row r="2048" spans="1:4">
      <c r="A2048">
        <v>2045</v>
      </c>
      <c r="B2048" t="str">
        <f>VLOOKUP(A2048,SOURCE!B:P,12,0)</f>
        <v>Kf29U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Kf29U                         2045   //JM USER MODE TEST</v>
      </c>
    </row>
    <row r="2049" spans="1:4">
      <c r="A2049">
        <v>2046</v>
      </c>
      <c r="B2049" t="str">
        <f>VLOOKUP(A2049,SOURCE!B:P,12,0)</f>
        <v>Kg29U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Kg29U                         2046   //JM USER MODE TEST</v>
      </c>
    </row>
    <row r="2050" spans="1:4">
      <c r="A2050">
        <v>2047</v>
      </c>
      <c r="B2050" t="str">
        <f>VLOOKUP(A2050,SOURCE!B:P,12,0)</f>
        <v>K_30U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K_30U                         2047   //JM USER MODE TEST</v>
      </c>
    </row>
    <row r="2051" spans="1:4">
      <c r="A2051">
        <v>2048</v>
      </c>
      <c r="B2051" t="str">
        <f>VLOOKUP(A2051,SOURCE!B:P,12,0)</f>
        <v>Kf30U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Kf30U                         2048   //JM USER MODE TEST</v>
      </c>
    </row>
    <row r="2052" spans="1:4">
      <c r="A2052">
        <v>2049</v>
      </c>
      <c r="B2052" t="str">
        <f>VLOOKUP(A2052,SOURCE!B:P,12,0)</f>
        <v>Kg30U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Kg30U                         2049   //JM USER MODE TEST</v>
      </c>
    </row>
    <row r="2053" spans="1:4">
      <c r="A2053">
        <v>2050</v>
      </c>
      <c r="B2053" t="str">
        <f>VLOOKUP(A2053,SOURCE!B:P,12,0)</f>
        <v>K_31U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K_31U                         2050   //JM USER MODE TEST</v>
      </c>
    </row>
    <row r="2054" spans="1:4">
      <c r="A2054">
        <v>2051</v>
      </c>
      <c r="B2054" t="str">
        <f>VLOOKUP(A2054,SOURCE!B:P,12,0)</f>
        <v>Kf31U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Kf31U                         2051   //JM USER MODE TEST</v>
      </c>
    </row>
    <row r="2055" spans="1:4">
      <c r="A2055">
        <v>2052</v>
      </c>
      <c r="B2055" t="str">
        <f>VLOOKUP(A2055,SOURCE!B:P,12,0)</f>
        <v>Kg31U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Kg31U                         2052   //JM USER MODE TEST</v>
      </c>
    </row>
    <row r="2056" spans="1:4">
      <c r="A2056">
        <v>2053</v>
      </c>
      <c r="B2056" t="str">
        <f>VLOOKUP(A2056,SOURCE!B:P,12,0)</f>
        <v>K_32U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K_32U                         2053   //JM USER MODE TEST</v>
      </c>
    </row>
    <row r="2057" spans="1:4">
      <c r="A2057">
        <v>2054</v>
      </c>
      <c r="B2057" t="str">
        <f>VLOOKUP(A2057,SOURCE!B:P,12,0)</f>
        <v>Kf32U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Kf32U                         2054   //JM USER MODE TEST</v>
      </c>
    </row>
    <row r="2058" spans="1:4">
      <c r="A2058">
        <v>2055</v>
      </c>
      <c r="B2058" t="str">
        <f>VLOOKUP(A2058,SOURCE!B:P,12,0)</f>
        <v>Kg32U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Kg32U                         2055   //JM USER MODE TEST</v>
      </c>
    </row>
    <row r="2059" spans="1:4">
      <c r="A2059">
        <v>2056</v>
      </c>
      <c r="B2059" t="str">
        <f>VLOOKUP(A2059,SOURCE!B:P,12,0)</f>
        <v>K_33U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K_33U                         2056   //JM USER MODE TEST</v>
      </c>
    </row>
    <row r="2060" spans="1:4">
      <c r="A2060">
        <v>2057</v>
      </c>
      <c r="B2060" t="str">
        <f>VLOOKUP(A2060,SOURCE!B:P,12,0)</f>
        <v>Kf33U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Kf33U                         2057   //JM USER MODE TEST</v>
      </c>
    </row>
    <row r="2061" spans="1:4">
      <c r="A2061">
        <v>2058</v>
      </c>
      <c r="B2061" t="str">
        <f>VLOOKUP(A2061,SOURCE!B:P,12,0)</f>
        <v>Kg33U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Kg33U                         2058   //JM USER MODE TEST</v>
      </c>
    </row>
    <row r="2062" spans="1:4">
      <c r="A2062">
        <v>2059</v>
      </c>
      <c r="B2062" t="str">
        <f>VLOOKUP(A2062,SOURCE!B:P,12,0)</f>
        <v>K_34U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K_34U                         2059   //JM USER MODE TEST</v>
      </c>
    </row>
    <row r="2063" spans="1:4">
      <c r="A2063">
        <v>2060</v>
      </c>
      <c r="B2063" t="str">
        <f>VLOOKUP(A2063,SOURCE!B:P,12,0)</f>
        <v>Kf34U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Kf34U                         2060   //JM USER MODE TEST</v>
      </c>
    </row>
    <row r="2064" spans="1:4">
      <c r="A2064">
        <v>2061</v>
      </c>
      <c r="B2064" t="str">
        <f>VLOOKUP(A2064,SOURCE!B:P,12,0)</f>
        <v>Kg34U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Kg34U                         2061   //JM USER MODE TEST</v>
      </c>
    </row>
    <row r="2065" spans="1:4">
      <c r="A2065">
        <v>2062</v>
      </c>
      <c r="B2065" t="str">
        <f>VLOOKUP(A2065,SOURCE!B:P,12,0)</f>
        <v>K_35U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K_35U                         2062   //JM USER MODE TEST</v>
      </c>
    </row>
    <row r="2066" spans="1:4">
      <c r="A2066">
        <v>2063</v>
      </c>
      <c r="B2066" t="str">
        <f>VLOOKUP(A2066,SOURCE!B:P,12,0)</f>
        <v>Kf35U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Kf35U                         2063   //JM USER MODE TEST</v>
      </c>
    </row>
    <row r="2067" spans="1:4">
      <c r="A2067">
        <v>2064</v>
      </c>
      <c r="B2067" t="str">
        <f>VLOOKUP(A2067,SOURCE!B:P,12,0)</f>
        <v>Kg35U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Kg35U                         2064   //JM USER MODE TEST</v>
      </c>
    </row>
    <row r="2068" spans="1:4">
      <c r="A2068">
        <v>2065</v>
      </c>
      <c r="B2068" t="str">
        <f>VLOOKUP(A2068,SOURCE!B:P,12,0)</f>
        <v>K_36U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K_36U                         2065   //JM USER MODE TEST</v>
      </c>
    </row>
    <row r="2069" spans="1:4">
      <c r="A2069">
        <v>2066</v>
      </c>
      <c r="B2069" t="str">
        <f>VLOOKUP(A2069,SOURCE!B:P,12,0)</f>
        <v>Kf36U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Kf36U                         2066   //JM USER MODE TEST</v>
      </c>
    </row>
    <row r="2070" spans="1:4">
      <c r="A2070">
        <v>2067</v>
      </c>
      <c r="B2070" t="str">
        <f>VLOOKUP(A2070,SOURCE!B:P,12,0)</f>
        <v>Kg36U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Kg36U                         2067   //JM USER MODE TEST</v>
      </c>
    </row>
    <row r="2071" spans="1:4">
      <c r="A2071">
        <v>2068</v>
      </c>
      <c r="B2071" t="str">
        <f>VLOOKUP(A2071,SOURCE!B:P,12,0)</f>
        <v>ITM_X_P1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ITM_X_P1                      2068   //JM EXEC</v>
      </c>
    </row>
    <row r="2072" spans="1:4">
      <c r="A2072">
        <v>2069</v>
      </c>
      <c r="B2072" t="str">
        <f>VLOOKUP(A2072,SOURCE!B:P,12,0)</f>
        <v>ITM_X_P2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ITM_X_P2                      2069   //JM EXEC</v>
      </c>
    </row>
    <row r="2073" spans="1:4">
      <c r="A2073">
        <v>2070</v>
      </c>
      <c r="B2073" t="str">
        <f>VLOOKUP(A2073,SOURCE!B:P,12,0)</f>
        <v>ITM_X_P3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ITM_X_P3                      2070   //JM EXEC</v>
      </c>
    </row>
    <row r="2074" spans="1:4">
      <c r="A2074">
        <v>2071</v>
      </c>
      <c r="B2074" t="str">
        <f>VLOOKUP(A2074,SOURCE!B:P,12,0)</f>
        <v>ITM_X_P4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ITM_X_P4                      2071   //JM EXEC</v>
      </c>
    </row>
    <row r="2075" spans="1:4">
      <c r="A2075">
        <v>2072</v>
      </c>
      <c r="B2075" t="str">
        <f>VLOOKUP(A2075,SOURCE!B:P,12,0)</f>
        <v>ITM_X_P5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ITM_X_P5                      2072   //JM EXEC</v>
      </c>
    </row>
    <row r="2076" spans="1:4">
      <c r="A2076">
        <v>2073</v>
      </c>
      <c r="B2076" t="str">
        <f>VLOOKUP(A2076,SOURCE!B:P,12,0)</f>
        <v>ITM_X_P6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ITM_X_P6                      2073   //JM EXEC</v>
      </c>
    </row>
    <row r="2077" spans="1:4">
      <c r="A2077">
        <v>2074</v>
      </c>
      <c r="B2077" t="str">
        <f>VLOOKUP(A2077,SOURCE!B:P,12,0)</f>
        <v>ITM_X_f1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ITM_X_f1                      2074   //JM EXEC</v>
      </c>
    </row>
    <row r="2078" spans="1:4">
      <c r="A2078">
        <v>2075</v>
      </c>
      <c r="B2078" t="str">
        <f>VLOOKUP(A2078,SOURCE!B:P,12,0)</f>
        <v>ITM_X_f2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ITM_X_f2                      2075   //JM EXEC</v>
      </c>
    </row>
    <row r="2079" spans="1:4">
      <c r="A2079">
        <v>2076</v>
      </c>
      <c r="B2079" t="str">
        <f>VLOOKUP(A2079,SOURCE!B:P,12,0)</f>
        <v>ITM_X_f3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ITM_X_f3                      2076   //JM EXEC</v>
      </c>
    </row>
    <row r="2080" spans="1:4">
      <c r="A2080">
        <v>2077</v>
      </c>
      <c r="B2080" t="str">
        <f>VLOOKUP(A2080,SOURCE!B:P,12,0)</f>
        <v>ITM_X_f4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ITM_X_f4                      2077   //JM EXEC</v>
      </c>
    </row>
    <row r="2081" spans="1:4">
      <c r="A2081">
        <v>2078</v>
      </c>
      <c r="B2081" t="str">
        <f>VLOOKUP(A2081,SOURCE!B:P,12,0)</f>
        <v>ITM_X_f5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ITM_X_f5                      2078   //JM EXEC</v>
      </c>
    </row>
    <row r="2082" spans="1:4">
      <c r="A2082">
        <v>2079</v>
      </c>
      <c r="B2082" t="str">
        <f>VLOOKUP(A2082,SOURCE!B:P,12,0)</f>
        <v>ITM_X_f6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ITM_X_f6                      2079   //JM EXEC</v>
      </c>
    </row>
    <row r="2083" spans="1:4">
      <c r="A2083">
        <v>2080</v>
      </c>
      <c r="B2083" t="str">
        <f>VLOOKUP(A2083,SOURCE!B:P,12,0)</f>
        <v>ITM_X_g1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ITM_X_g1                      2080   //JM EXEC</v>
      </c>
    </row>
    <row r="2084" spans="1:4">
      <c r="A2084">
        <v>2081</v>
      </c>
      <c r="B2084" t="str">
        <f>VLOOKUP(A2084,SOURCE!B:P,12,0)</f>
        <v>ITM_X_g2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ITM_X_g2                      2081   //JM EXEC</v>
      </c>
    </row>
    <row r="2085" spans="1:4">
      <c r="A2085">
        <v>2082</v>
      </c>
      <c r="B2085" t="str">
        <f>VLOOKUP(A2085,SOURCE!B:P,12,0)</f>
        <v>ITM_X_g3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ITM_X_g3                      2082   //JM EXEC</v>
      </c>
    </row>
    <row r="2086" spans="1:4">
      <c r="A2086">
        <v>2083</v>
      </c>
      <c r="B2086" t="str">
        <f>VLOOKUP(A2086,SOURCE!B:P,12,0)</f>
        <v>ITM_X_g4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ITM_X_g4                      2083   //JM EXEC</v>
      </c>
    </row>
    <row r="2087" spans="1:4">
      <c r="A2087">
        <v>2084</v>
      </c>
      <c r="B2087" t="str">
        <f>VLOOKUP(A2087,SOURCE!B:P,12,0)</f>
        <v>ITM_X_g5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ITM_X_g5                      2084   //JM EXEC</v>
      </c>
    </row>
    <row r="2088" spans="1:4">
      <c r="A2088">
        <v>2085</v>
      </c>
      <c r="B2088" t="str">
        <f>VLOOKUP(A2088,SOURCE!B:P,12,0)</f>
        <v>ITM_X_g6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ITM_X_g6                      2085   //JM EXEC</v>
      </c>
    </row>
    <row r="2089" spans="1:4">
      <c r="A2089">
        <v>2086</v>
      </c>
      <c r="B2089" t="str">
        <f>VLOOKUP(A2089,SOURCE!B:P,12,0)</f>
        <v>ITM_XSAVE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ITM_XSAVE                     2086</v>
      </c>
    </row>
    <row r="2090" spans="1:4">
      <c r="A2090">
        <v>2087</v>
      </c>
      <c r="B2090" t="str">
        <f>VLOOKUP(A2090,SOURCE!B:P,12,0)</f>
        <v>ITM_XLOAD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ITM_XLOAD                     2087</v>
      </c>
    </row>
    <row r="2091" spans="1:4">
      <c r="A2091">
        <v>2088</v>
      </c>
      <c r="B2091" t="str">
        <f>VLOOKUP(A2091,SOURCE!B:P,12,0)</f>
        <v>ITM_FB00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ITM_FB00                      2088   //JM SHOI</v>
      </c>
    </row>
    <row r="2092" spans="1:4">
      <c r="A2092">
        <v>2089</v>
      </c>
      <c r="B2092" t="str">
        <f>VLOOKUP(A2092,SOURCE!B:P,12,0)</f>
        <v>ITM_FB01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ITM_FB01                      2089   //JM SHOI</v>
      </c>
    </row>
    <row r="2093" spans="1:4">
      <c r="A2093">
        <v>2090</v>
      </c>
      <c r="B2093" t="str">
        <f>VLOOKUP(A2093,SOURCE!B:P,12,0)</f>
        <v>ITM_FB02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ITM_FB02                      2090   //JM SHOI</v>
      </c>
    </row>
    <row r="2094" spans="1:4">
      <c r="A2094">
        <v>2091</v>
      </c>
      <c r="B2094" t="str">
        <f>VLOOKUP(A2094,SOURCE!B:P,12,0)</f>
        <v>ITM_FB03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ITM_FB03                      2091   //JM SHOI</v>
      </c>
    </row>
    <row r="2095" spans="1:4">
      <c r="A2095">
        <v>2092</v>
      </c>
      <c r="B2095" t="str">
        <f>VLOOKUP(A2095,SOURCE!B:P,12,0)</f>
        <v>ITM_FB04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ITM_FB04                      2092   //JM SHOI</v>
      </c>
    </row>
    <row r="2096" spans="1:4">
      <c r="A2096">
        <v>2093</v>
      </c>
      <c r="B2096" t="str">
        <f>VLOOKUP(A2096,SOURCE!B:P,12,0)</f>
        <v>ITM_FB05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ITM_FB05                      2093   //JM SHOI</v>
      </c>
    </row>
    <row r="2097" spans="1:4">
      <c r="A2097">
        <v>2094</v>
      </c>
      <c r="B2097" t="str">
        <f>VLOOKUP(A2097,SOURCE!B:P,12,0)</f>
        <v>ITM_FB06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ITM_FB06                      2094   //JM SHOI</v>
      </c>
    </row>
    <row r="2098" spans="1:4">
      <c r="A2098">
        <v>2095</v>
      </c>
      <c r="B2098" t="str">
        <f>VLOOKUP(A2098,SOURCE!B:P,12,0)</f>
        <v>ITM_FB07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ITM_FB07                      2095   //JM SHOI</v>
      </c>
    </row>
    <row r="2099" spans="1:4">
      <c r="A2099">
        <v>2096</v>
      </c>
      <c r="B2099" t="str">
        <f>VLOOKUP(A2099,SOURCE!B:P,12,0)</f>
        <v>ITM_FB08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ITM_FB08                      2096   //JM SHOI</v>
      </c>
    </row>
    <row r="2100" spans="1:4">
      <c r="A2100">
        <v>2097</v>
      </c>
      <c r="B2100" t="str">
        <f>VLOOKUP(A2100,SOURCE!B:P,12,0)</f>
        <v>ITM_FB09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ITM_FB09                      2097   //JM SHOI</v>
      </c>
    </row>
    <row r="2101" spans="1:4">
      <c r="A2101">
        <v>2098</v>
      </c>
      <c r="B2101" t="str">
        <f>VLOOKUP(A2101,SOURCE!B:P,12,0)</f>
        <v>ITM_FB10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ITM_FB10                      2098   //JM SHOI</v>
      </c>
    </row>
    <row r="2102" spans="1:4">
      <c r="A2102">
        <v>2099</v>
      </c>
      <c r="B2102" t="str">
        <f>VLOOKUP(A2102,SOURCE!B:P,12,0)</f>
        <v>ITM_FB11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ITM_FB11                      2099   //JM SHOI</v>
      </c>
    </row>
    <row r="2103" spans="1:4">
      <c r="A2103">
        <v>2100</v>
      </c>
      <c r="B2103" t="str">
        <f>VLOOKUP(A2103,SOURCE!B:P,12,0)</f>
        <v>ITM_FB12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ITM_FB12                      2100   //JM SHOI</v>
      </c>
    </row>
    <row r="2104" spans="1:4">
      <c r="A2104">
        <v>2101</v>
      </c>
      <c r="B2104" t="str">
        <f>VLOOKUP(A2104,SOURCE!B:P,12,0)</f>
        <v>ITM_FB13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ITM_FB13                      2101   //JM SHOI</v>
      </c>
    </row>
    <row r="2105" spans="1:4">
      <c r="A2105">
        <v>2102</v>
      </c>
      <c r="B2105" t="str">
        <f>VLOOKUP(A2105,SOURCE!B:P,12,0)</f>
        <v>ITM_FB14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ITM_FB14                      2102   //JM SHOI</v>
      </c>
    </row>
    <row r="2106" spans="1:4">
      <c r="A2106">
        <v>2103</v>
      </c>
      <c r="B2106" t="str">
        <f>VLOOKUP(A2106,SOURCE!B:P,12,0)</f>
        <v>ITM_FB15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ITM_FB15                      2103   //JM SHOI</v>
      </c>
    </row>
    <row r="2107" spans="1:4">
      <c r="A2107">
        <v>2104</v>
      </c>
      <c r="B2107" t="str">
        <f>VLOOKUP(A2107,SOURCE!B:P,12,0)</f>
        <v>ITM_FB16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ITM_FB16                      2104   //JM SHOI</v>
      </c>
    </row>
    <row r="2108" spans="1:4">
      <c r="A2108">
        <v>2105</v>
      </c>
      <c r="B2108" t="str">
        <f>VLOOKUP(A2108,SOURCE!B:P,12,0)</f>
        <v>ITM_FB17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ITM_FB17                      2105   //JM SHOI</v>
      </c>
    </row>
    <row r="2109" spans="1:4">
      <c r="A2109">
        <v>2106</v>
      </c>
      <c r="B2109" t="str">
        <f>VLOOKUP(A2109,SOURCE!B:P,12,0)</f>
        <v>ITM_FB18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ITM_FB18                      2106   //JM SHOI</v>
      </c>
    </row>
    <row r="2110" spans="1:4">
      <c r="A2110">
        <v>2107</v>
      </c>
      <c r="B2110" t="str">
        <f>VLOOKUP(A2110,SOURCE!B:P,12,0)</f>
        <v>ITM_FB19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ITM_FB19                      2107   //JM SHOI</v>
      </c>
    </row>
    <row r="2111" spans="1:4">
      <c r="A2111">
        <v>2108</v>
      </c>
      <c r="B2111" t="str">
        <f>VLOOKUP(A2111,SOURCE!B:P,12,0)</f>
        <v>ITM_FB20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ITM_FB20                      2108   //JM SHOI</v>
      </c>
    </row>
    <row r="2112" spans="1:4">
      <c r="A2112">
        <v>2109</v>
      </c>
      <c r="B2112" t="str">
        <f>VLOOKUP(A2112,SOURCE!B:P,12,0)</f>
        <v>ITM_FB21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ITM_FB21                      2109   //JM SHOI</v>
      </c>
    </row>
    <row r="2113" spans="1:4">
      <c r="A2113">
        <v>2110</v>
      </c>
      <c r="B2113" t="str">
        <f>VLOOKUP(A2113,SOURCE!B:P,12,0)</f>
        <v>ITM_FB22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ITM_FB22                      2110   //JM SHOI</v>
      </c>
    </row>
    <row r="2114" spans="1:4">
      <c r="A2114">
        <v>2111</v>
      </c>
      <c r="B2114" t="str">
        <f>VLOOKUP(A2114,SOURCE!B:P,12,0)</f>
        <v>ITM_FB23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ITM_FB23                      2111   //JM SHOI</v>
      </c>
    </row>
    <row r="2115" spans="1:4">
      <c r="A2115">
        <v>2112</v>
      </c>
      <c r="B2115" t="str">
        <f>VLOOKUP(A2115,SOURCE!B:P,12,0)</f>
        <v>ITM_FB24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ITM_FB24                      2112   //JM SHOI</v>
      </c>
    </row>
    <row r="2116" spans="1:4">
      <c r="A2116">
        <v>2113</v>
      </c>
      <c r="B2116" t="str">
        <f>VLOOKUP(A2116,SOURCE!B:P,12,0)</f>
        <v>ITM_FB25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ITM_FB25                      2113   //JM SHOI</v>
      </c>
    </row>
    <row r="2117" spans="1:4">
      <c r="A2117">
        <v>2114</v>
      </c>
      <c r="B2117" t="str">
        <f>VLOOKUP(A2117,SOURCE!B:P,12,0)</f>
        <v>ITM_FB26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ITM_FB26                      2114   //JM SHOI</v>
      </c>
    </row>
    <row r="2118" spans="1:4">
      <c r="A2118">
        <v>2115</v>
      </c>
      <c r="B2118" t="str">
        <f>VLOOKUP(A2118,SOURCE!B:P,12,0)</f>
        <v>ITM_FB27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ITM_FB27                      2115   //JM SHOI</v>
      </c>
    </row>
    <row r="2119" spans="1:4">
      <c r="A2119">
        <v>2116</v>
      </c>
      <c r="B2119" t="str">
        <f>VLOOKUP(A2119,SOURCE!B:P,12,0)</f>
        <v>ITM_FB28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ITM_FB28                      2116   //JM SHOI</v>
      </c>
    </row>
    <row r="2120" spans="1:4">
      <c r="A2120">
        <v>2117</v>
      </c>
      <c r="B2120" t="str">
        <f>VLOOKUP(A2120,SOURCE!B:P,12,0)</f>
        <v>ITM_FB29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ITM_FB29                      2117   //JM SHOI</v>
      </c>
    </row>
    <row r="2121" spans="1:4">
      <c r="A2121">
        <v>2118</v>
      </c>
      <c r="B2121" t="str">
        <f>VLOOKUP(A2121,SOURCE!B:P,12,0)</f>
        <v>ITM_FB30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ITM_FB30                      2118   //JM SHOI</v>
      </c>
    </row>
    <row r="2122" spans="1:4">
      <c r="A2122">
        <v>2119</v>
      </c>
      <c r="B2122" t="str">
        <f>VLOOKUP(A2122,SOURCE!B:P,12,0)</f>
        <v>ITM_FB31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ITM_FB31                      2119   //JM SHOI</v>
      </c>
    </row>
    <row r="2123" spans="1:4">
      <c r="A2123">
        <v>2120</v>
      </c>
      <c r="B2123" t="str">
        <f>VLOOKUP(A2123,SOURCE!B:P,12,0)</f>
        <v>ITM_FB32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ITM_FB32                      2120   //JM SHOI</v>
      </c>
    </row>
    <row r="2124" spans="1:4">
      <c r="A2124">
        <v>2121</v>
      </c>
      <c r="B2124" t="str">
        <f>VLOOKUP(A2124,SOURCE!B:P,12,0)</f>
        <v>ITM_FB33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ITM_FB33                      2121   //JM SHOI</v>
      </c>
    </row>
    <row r="2125" spans="1:4">
      <c r="A2125">
        <v>2122</v>
      </c>
      <c r="B2125" t="str">
        <f>VLOOKUP(A2125,SOURCE!B:P,12,0)</f>
        <v>ITM_FB34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ITM_FB34                      2122   //JM SHOI</v>
      </c>
    </row>
    <row r="2126" spans="1:4">
      <c r="A2126">
        <v>2123</v>
      </c>
      <c r="B2126" t="str">
        <f>VLOOKUP(A2126,SOURCE!B:P,12,0)</f>
        <v>ITM_FB35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ITM_FB35                      2123   //JM SHOI</v>
      </c>
    </row>
    <row r="2127" spans="1:4">
      <c r="A2127">
        <v>2124</v>
      </c>
      <c r="B2127" t="str">
        <f>VLOOKUP(A2127,SOURCE!B:P,12,0)</f>
        <v>ITM_FB36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ITM_FB36                      2124   //JM SHOI</v>
      </c>
    </row>
    <row r="2128" spans="1:4">
      <c r="A2128">
        <v>2125</v>
      </c>
      <c r="B2128" t="str">
        <f>VLOOKUP(A2128,SOURCE!B:P,12,0)</f>
        <v>ITM_FB37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ITM_FB37                      2125   //JM SHOI</v>
      </c>
    </row>
    <row r="2129" spans="1:4">
      <c r="A2129">
        <v>2126</v>
      </c>
      <c r="B2129" t="str">
        <f>VLOOKUP(A2129,SOURCE!B:P,12,0)</f>
        <v>ITM_FB38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ITM_FB38                      2126   //JM SHOI</v>
      </c>
    </row>
    <row r="2130" spans="1:4">
      <c r="A2130">
        <v>2127</v>
      </c>
      <c r="B2130" t="str">
        <f>VLOOKUP(A2130,SOURCE!B:P,12,0)</f>
        <v>ITM_FB39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ITM_FB39                      2127   //JM SHOI</v>
      </c>
    </row>
    <row r="2131" spans="1:4">
      <c r="A2131">
        <v>2128</v>
      </c>
      <c r="B2131" t="str">
        <f>VLOOKUP(A2131,SOURCE!B:P,12,0)</f>
        <v>ITM_FB40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ITM_FB40                      2128   //JM SHOI</v>
      </c>
    </row>
    <row r="2132" spans="1:4">
      <c r="A2132">
        <v>2129</v>
      </c>
      <c r="B2132" t="str">
        <f>VLOOKUP(A2132,SOURCE!B:P,12,0)</f>
        <v>ITM_FB41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ITM_FB41                      2129   //JM SHOI</v>
      </c>
    </row>
    <row r="2133" spans="1:4">
      <c r="A2133">
        <v>2130</v>
      </c>
      <c r="B2133" t="str">
        <f>VLOOKUP(A2133,SOURCE!B:P,12,0)</f>
        <v>ITM_FB42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ITM_FB42                      2130   //JM SHOI</v>
      </c>
    </row>
    <row r="2134" spans="1:4">
      <c r="A2134">
        <v>2131</v>
      </c>
      <c r="B2134" t="str">
        <f>VLOOKUP(A2134,SOURCE!B:P,12,0)</f>
        <v>ITM_FB43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ITM_FB43                      2131   //JM SHOI</v>
      </c>
    </row>
    <row r="2135" spans="1:4">
      <c r="A2135">
        <v>2132</v>
      </c>
      <c r="B2135" t="str">
        <f>VLOOKUP(A2135,SOURCE!B:P,12,0)</f>
        <v>ITM_FB44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ITM_FB44                      2132   //JM SHOI</v>
      </c>
    </row>
    <row r="2136" spans="1:4">
      <c r="A2136">
        <v>2133</v>
      </c>
      <c r="B2136" t="str">
        <f>VLOOKUP(A2136,SOURCE!B:P,12,0)</f>
        <v>ITM_FB45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ITM_FB45                      2133   //JM SHOI</v>
      </c>
    </row>
    <row r="2137" spans="1:4">
      <c r="A2137">
        <v>2134</v>
      </c>
      <c r="B2137" t="str">
        <f>VLOOKUP(A2137,SOURCE!B:P,12,0)</f>
        <v>ITM_FB46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ITM_FB46                      2134   //JM SHOI</v>
      </c>
    </row>
    <row r="2138" spans="1:4">
      <c r="A2138">
        <v>2135</v>
      </c>
      <c r="B2138" t="str">
        <f>VLOOKUP(A2138,SOURCE!B:P,12,0)</f>
        <v>ITM_FB47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ITM_FB47                      2135   //JM SHOI</v>
      </c>
    </row>
    <row r="2139" spans="1:4">
      <c r="A2139">
        <v>2136</v>
      </c>
      <c r="B2139" t="str">
        <f>VLOOKUP(A2139,SOURCE!B:P,12,0)</f>
        <v>ITM_FB48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ITM_FB48                      2136   //JM SHOI</v>
      </c>
    </row>
    <row r="2140" spans="1:4">
      <c r="A2140">
        <v>2137</v>
      </c>
      <c r="B2140" t="str">
        <f>VLOOKUP(A2140,SOURCE!B:P,12,0)</f>
        <v>ITM_FB49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ITM_FB49                      2137   //JM SHOI</v>
      </c>
    </row>
    <row r="2141" spans="1:4">
      <c r="A2141">
        <v>2138</v>
      </c>
      <c r="B2141" t="str">
        <f>VLOOKUP(A2141,SOURCE!B:P,12,0)</f>
        <v>ITM_FB50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ITM_FB50                      2138   //JM SHOI</v>
      </c>
    </row>
    <row r="2142" spans="1:4">
      <c r="A2142">
        <v>2139</v>
      </c>
      <c r="B2142" t="str">
        <f>VLOOKUP(A2142,SOURCE!B:P,12,0)</f>
        <v>ITM_FB51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ITM_FB51                      2139   //JM SHOI</v>
      </c>
    </row>
    <row r="2143" spans="1:4">
      <c r="A2143">
        <v>2140</v>
      </c>
      <c r="B2143" t="str">
        <f>VLOOKUP(A2143,SOURCE!B:P,12,0)</f>
        <v>ITM_FB52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ITM_FB52                      2140   //JM SHOI</v>
      </c>
    </row>
    <row r="2144" spans="1:4">
      <c r="A2144">
        <v>2141</v>
      </c>
      <c r="B2144" t="str">
        <f>VLOOKUP(A2144,SOURCE!B:P,12,0)</f>
        <v>ITM_FB53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ITM_FB53                      2141   //JM SHOI</v>
      </c>
    </row>
    <row r="2145" spans="1:4">
      <c r="A2145">
        <v>2142</v>
      </c>
      <c r="B2145" t="str">
        <f>VLOOKUP(A2145,SOURCE!B:P,12,0)</f>
        <v>ITM_FB54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ITM_FB54                      2142   //JM SHOI</v>
      </c>
    </row>
    <row r="2146" spans="1:4">
      <c r="A2146">
        <v>2143</v>
      </c>
      <c r="B2146" t="str">
        <f>VLOOKUP(A2146,SOURCE!B:P,12,0)</f>
        <v>ITM_FB55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ITM_FB55                      2143   //JM SHOI</v>
      </c>
    </row>
    <row r="2147" spans="1:4">
      <c r="A2147">
        <v>2144</v>
      </c>
      <c r="B2147" t="str">
        <f>VLOOKUP(A2147,SOURCE!B:P,12,0)</f>
        <v>ITM_FB56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ITM_FB56                      2144   //JM SHOI</v>
      </c>
    </row>
    <row r="2148" spans="1:4">
      <c r="A2148">
        <v>2145</v>
      </c>
      <c r="B2148" t="str">
        <f>VLOOKUP(A2148,SOURCE!B:P,12,0)</f>
        <v>ITM_FB57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ITM_FB57                      2145   //JM SHOI</v>
      </c>
    </row>
    <row r="2149" spans="1:4">
      <c r="A2149">
        <v>2146</v>
      </c>
      <c r="B2149" t="str">
        <f>VLOOKUP(A2149,SOURCE!B:P,12,0)</f>
        <v>ITM_FB58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ITM_FB58                      2146   //JM SHOI</v>
      </c>
    </row>
    <row r="2150" spans="1:4">
      <c r="A2150">
        <v>2147</v>
      </c>
      <c r="B2150" t="str">
        <f>VLOOKUP(A2150,SOURCE!B:P,12,0)</f>
        <v>ITM_FB59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ITM_FB59                      2147   //JM SHOI</v>
      </c>
    </row>
    <row r="2151" spans="1:4">
      <c r="A2151">
        <v>2148</v>
      </c>
      <c r="B2151" t="str">
        <f>VLOOKUP(A2151,SOURCE!B:P,12,0)</f>
        <v>ITM_FB60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ITM_FB60                      2148   //JM SHOI</v>
      </c>
    </row>
    <row r="2152" spans="1:4">
      <c r="A2152">
        <v>2149</v>
      </c>
      <c r="B2152" t="str">
        <f>VLOOKUP(A2152,SOURCE!B:P,12,0)</f>
        <v>ITM_FB61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ITM_FB61                      2149   //JM SHOI</v>
      </c>
    </row>
    <row r="2153" spans="1:4">
      <c r="A2153">
        <v>2150</v>
      </c>
      <c r="B2153" t="str">
        <f>VLOOKUP(A2153,SOURCE!B:P,12,0)</f>
        <v>ITM_FB62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ITM_FB62                      2150   //JM SHOI</v>
      </c>
    </row>
    <row r="2154" spans="1:4">
      <c r="A2154">
        <v>2151</v>
      </c>
      <c r="B2154" t="str">
        <f>VLOOKUP(A2154,SOURCE!B:P,12,0)</f>
        <v>ITM_FB63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ITM_FB63                      2151   //JM SHOI</v>
      </c>
    </row>
    <row r="2155" spans="1:4">
      <c r="A2155">
        <v>2152</v>
      </c>
      <c r="B2155" t="str">
        <f>VLOOKUP(A2155,SOURCE!B:P,12,0)</f>
        <v>ITM_S06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ITM_S06                       2152   //JM SHOI</v>
      </c>
    </row>
    <row r="2156" spans="1:4">
      <c r="A2156">
        <v>2153</v>
      </c>
      <c r="B2156" t="str">
        <f>VLOOKUP(A2156,SOURCE!B:P,12,0)</f>
        <v>ITM_S08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ITM_S08                       2153   //JM SHOI</v>
      </c>
    </row>
    <row r="2157" spans="1:4">
      <c r="A2157">
        <v>2154</v>
      </c>
      <c r="B2157" t="str">
        <f>VLOOKUP(A2157,SOURCE!B:P,12,0)</f>
        <v>ITM_S16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ITM_S16                       2154   //JM SHOI</v>
      </c>
    </row>
    <row r="2158" spans="1:4">
      <c r="A2158">
        <v>2155</v>
      </c>
      <c r="B2158" t="str">
        <f>VLOOKUP(A2158,SOURCE!B:P,12,0)</f>
        <v>ITM_S32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ITM_S32                       2155   //JM SHOI</v>
      </c>
    </row>
    <row r="2159" spans="1:4">
      <c r="A2159">
        <v>2156</v>
      </c>
      <c r="B2159" t="str">
        <f>VLOOKUP(A2159,SOURCE!B:P,12,0)</f>
        <v>ITM_S64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ITM_S64                       2156   //JM SHOI</v>
      </c>
    </row>
    <row r="2160" spans="1:4">
      <c r="A2160">
        <v>2157</v>
      </c>
      <c r="B2160" t="str">
        <f>VLOOKUP(A2160,SOURCE!B:P,12,0)</f>
        <v>ITM_U06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ITM_U06                       2157   //JM SHOI</v>
      </c>
    </row>
    <row r="2161" spans="1:4">
      <c r="A2161">
        <v>2158</v>
      </c>
      <c r="B2161" t="str">
        <f>VLOOKUP(A2161,SOURCE!B:P,12,0)</f>
        <v>ITM_U08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ITM_U08                       2158   //JM SHOI</v>
      </c>
    </row>
    <row r="2162" spans="1:4">
      <c r="A2162">
        <v>2159</v>
      </c>
      <c r="B2162" t="str">
        <f>VLOOKUP(A2162,SOURCE!B:P,12,0)</f>
        <v>ITM_U16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ITM_U16                       2159   //JM SHOI</v>
      </c>
    </row>
    <row r="2163" spans="1:4">
      <c r="A2163">
        <v>2160</v>
      </c>
      <c r="B2163" t="str">
        <f>VLOOKUP(A2163,SOURCE!B:P,12,0)</f>
        <v>ITM_U32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ITM_U32                       2160   //JM SHOI</v>
      </c>
    </row>
    <row r="2164" spans="1:4">
      <c r="A2164">
        <v>2161</v>
      </c>
      <c r="B2164" t="str">
        <f>VLOOKUP(A2164,SOURCE!B:P,12,0)</f>
        <v>ITM_U64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ITM_U64                       2161   //JM SHOI</v>
      </c>
    </row>
    <row r="2165" spans="1:4">
      <c r="A2165">
        <v>2162</v>
      </c>
      <c r="B2165" t="str">
        <f>VLOOKUP(A2165,SOURCE!B:P,12,0)</f>
        <v>ITM_SL1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ITM_SL1                       2162   //JM SHOI</v>
      </c>
    </row>
    <row r="2166" spans="1:4">
      <c r="A2166">
        <v>2163</v>
      </c>
      <c r="B2166" t="str">
        <f>VLOOKUP(A2166,SOURCE!B:P,12,0)</f>
        <v>ITM_SR1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ITM_SR1                       2163   //JM SHOI</v>
      </c>
    </row>
    <row r="2167" spans="1:4">
      <c r="A2167">
        <v>2164</v>
      </c>
      <c r="B2167" t="str">
        <f>VLOOKUP(A2167,SOURCE!B:P,12,0)</f>
        <v>ITM_RL1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ITM_RL1                       2164   //JM SHOI</v>
      </c>
    </row>
    <row r="2168" spans="1:4">
      <c r="A2168">
        <v>2165</v>
      </c>
      <c r="B2168" t="str">
        <f>VLOOKUP(A2168,SOURCE!B:P,12,0)</f>
        <v>ITM_RR1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ITM_RR1                       2165   //JM SHOI</v>
      </c>
    </row>
    <row r="2169" spans="1:4">
      <c r="A2169">
        <v>2166</v>
      </c>
      <c r="B2169" t="str">
        <f>VLOOKUP(A2169,SOURCE!B:P,12,0)</f>
        <v>ITM_FWORD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ITM_FWORD                     2166   //JM SHOI</v>
      </c>
    </row>
    <row r="2170" spans="1:4">
      <c r="A2170">
        <v>2167</v>
      </c>
      <c r="B2170" t="str">
        <f>VLOOKUP(A2170,SOURCE!B:P,12,0)</f>
        <v>ITM_FBYTE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ITM_FBYTE                     2167   //JM SHOI</v>
      </c>
    </row>
    <row r="2171" spans="1:4">
      <c r="A2171">
        <v>2168</v>
      </c>
      <c r="B2171" t="str">
        <f>VLOOKUP(A2171,SOURCE!B:P,12,0)</f>
        <v>ITM_CLAIM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ITM_CLAIM                     2168</v>
      </c>
    </row>
    <row r="2172" spans="1:4">
      <c r="A2172">
        <v>2169</v>
      </c>
      <c r="B2172" t="e">
        <f>VLOOKUP(A2172,SOURCE!B:P,12,0)</f>
        <v>#N/A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/>
      </c>
    </row>
    <row r="2173" spans="1:4">
      <c r="A2173">
        <v>2170</v>
      </c>
      <c r="B2173" t="e">
        <f>VLOOKUP(A2173,SOURCE!B:P,12,0)</f>
        <v>#N/A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/>
      </c>
    </row>
    <row r="2174" spans="1:4">
      <c r="A2174">
        <v>2171</v>
      </c>
      <c r="B2174" t="e">
        <f>VLOOKUP(A2174,SOURCE!B:P,12,0)</f>
        <v>#N/A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/>
      </c>
    </row>
    <row r="2175" spans="1:4">
      <c r="A2175">
        <v>2172</v>
      </c>
      <c r="B2175" t="e">
        <f>VLOOKUP(A2175,SOURCE!B:P,12,0)</f>
        <v>#N/A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/>
      </c>
    </row>
    <row r="2176" spans="1:4">
      <c r="A2176">
        <v>2173</v>
      </c>
      <c r="B2176" t="e">
        <f>VLOOKUP(A2176,SOURCE!B:P,12,0)</f>
        <v>#N/A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/>
      </c>
    </row>
    <row r="2177" spans="1:4">
      <c r="A2177">
        <v>2174</v>
      </c>
      <c r="B2177" t="e">
        <f>VLOOKUP(A2177,SOURCE!B:P,12,0)</f>
        <v>#N/A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/>
      </c>
    </row>
    <row r="2178" spans="1:4">
      <c r="A2178">
        <v>2175</v>
      </c>
      <c r="B2178" t="e">
        <f>VLOOKUP(A2178,SOURCE!B:P,12,0)</f>
        <v>#N/A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/>
      </c>
    </row>
    <row r="2179" spans="1:4">
      <c r="A2179">
        <v>2176</v>
      </c>
      <c r="B2179" t="e">
        <f>VLOOKUP(A2179,SOURCE!B:P,12,0)</f>
        <v>#N/A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/>
      </c>
    </row>
    <row r="2180" spans="1:4">
      <c r="A2180">
        <v>2177</v>
      </c>
      <c r="B2180" t="e">
        <f>VLOOKUP(A2180,SOURCE!B:P,12,0)</f>
        <v>#N/A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/>
      </c>
    </row>
    <row r="2181" spans="1:4">
      <c r="A2181">
        <v>2178</v>
      </c>
      <c r="B2181" t="e">
        <f>VLOOKUP(A2181,SOURCE!B:P,12,0)</f>
        <v>#N/A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/>
      </c>
    </row>
    <row r="2182" spans="1:4">
      <c r="A2182">
        <v>2179</v>
      </c>
      <c r="B2182" t="e">
        <f>VLOOKUP(A2182,SOURCE!B:P,12,0)</f>
        <v>#N/A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/>
      </c>
    </row>
    <row r="2183" spans="1:4">
      <c r="A2183">
        <v>2180</v>
      </c>
      <c r="B2183" t="e">
        <f>VLOOKUP(A2183,SOURCE!B:P,12,0)</f>
        <v>#N/A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/>
      </c>
    </row>
    <row r="2184" spans="1:4">
      <c r="A2184">
        <v>2181</v>
      </c>
      <c r="B2184" t="e">
        <f>VLOOKUP(A2184,SOURCE!B:P,12,0)</f>
        <v>#N/A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/>
      </c>
    </row>
    <row r="2185" spans="1:4">
      <c r="A2185">
        <v>2182</v>
      </c>
      <c r="B2185" t="e">
        <f>VLOOKUP(A2185,SOURCE!B:P,12,0)</f>
        <v>#N/A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/>
      </c>
    </row>
    <row r="2186" spans="1:4">
      <c r="A2186">
        <v>2183</v>
      </c>
      <c r="B2186" t="e">
        <f>VLOOKUP(A2186,SOURCE!B:P,12,0)</f>
        <v>#N/A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/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4652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2020-09-22T19:49:16Z</dcterms:modified>
</cp:coreProperties>
</file>